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 firstSheet="1" activeTab="1"/>
  </bookViews>
  <sheets>
    <sheet name="JUV" sheetId="1" state="hidden" r:id="rId1"/>
    <sheet name="ALBATROS" sheetId="10" r:id="rId2"/>
    <sheet name="EAGLES" sheetId="9" r:id="rId3"/>
    <sheet name="BIRDIES" sheetId="7" r:id="rId4"/>
    <sheet name="PROMOCIONALES" sheetId="6" r:id="rId5"/>
    <sheet name="5 H Y H.A. Y GGII" sheetId="12" r:id="rId6"/>
    <sheet name="ENTREGA S-HCP" sheetId="14" r:id="rId7"/>
    <sheet name="HORARIOS" sheetId="16" r:id="rId8"/>
  </sheets>
  <calcPr calcId="125725"/>
</workbook>
</file>

<file path=xl/calcChain.xml><?xml version="1.0" encoding="utf-8"?>
<calcChain xmlns="http://schemas.openxmlformats.org/spreadsheetml/2006/main">
  <c r="A35" i="14"/>
  <c r="B35"/>
  <c r="C35"/>
  <c r="D35"/>
  <c r="E35"/>
  <c r="D71"/>
  <c r="B71"/>
  <c r="A71"/>
  <c r="F15" i="9"/>
  <c r="F31"/>
  <c r="I46" i="16" l="1"/>
  <c r="I45"/>
  <c r="I44"/>
  <c r="I43"/>
  <c r="I41"/>
  <c r="I40"/>
  <c r="I39"/>
  <c r="I38"/>
  <c r="I37"/>
  <c r="I35"/>
  <c r="I34"/>
  <c r="I33"/>
  <c r="I31"/>
  <c r="I30"/>
  <c r="I29"/>
  <c r="I28"/>
  <c r="I27"/>
  <c r="I26"/>
  <c r="I25"/>
  <c r="I24"/>
  <c r="I23"/>
  <c r="I20"/>
  <c r="I19"/>
  <c r="I18"/>
  <c r="I17"/>
  <c r="I15"/>
  <c r="I14"/>
  <c r="I13"/>
  <c r="I12"/>
  <c r="I11"/>
  <c r="J46" l="1"/>
  <c r="D65" i="14"/>
  <c r="B65"/>
  <c r="A65"/>
  <c r="D64"/>
  <c r="B64"/>
  <c r="A64"/>
  <c r="F30" i="9"/>
  <c r="F19"/>
  <c r="F18"/>
  <c r="F24"/>
  <c r="F29"/>
  <c r="F23"/>
  <c r="F32"/>
  <c r="F26"/>
  <c r="F28"/>
  <c r="F22"/>
  <c r="F33"/>
  <c r="F21"/>
  <c r="F13"/>
  <c r="F10" i="6"/>
  <c r="A6"/>
  <c r="A6" i="12" s="1"/>
  <c r="A6" i="7"/>
  <c r="A6" i="9"/>
  <c r="F32" i="7"/>
  <c r="F29"/>
  <c r="F33"/>
  <c r="F30"/>
  <c r="F31"/>
  <c r="F14"/>
  <c r="F20"/>
  <c r="F18"/>
  <c r="F16"/>
  <c r="F22"/>
  <c r="F21"/>
  <c r="F13"/>
  <c r="F17"/>
  <c r="F19"/>
  <c r="F12"/>
  <c r="F15"/>
  <c r="F11"/>
  <c r="F10"/>
  <c r="F48" i="9"/>
  <c r="F47"/>
  <c r="F42"/>
  <c r="F41"/>
  <c r="F45"/>
  <c r="F46"/>
  <c r="F43"/>
  <c r="F44"/>
  <c r="F27"/>
  <c r="F10"/>
  <c r="F14"/>
  <c r="F20"/>
  <c r="F25"/>
  <c r="F17"/>
  <c r="F16"/>
  <c r="F12"/>
  <c r="F11"/>
  <c r="F25" i="10"/>
  <c r="F24"/>
  <c r="F26"/>
  <c r="F23"/>
  <c r="V12" l="1"/>
  <c r="W11"/>
  <c r="V11"/>
  <c r="W12"/>
  <c r="T12"/>
  <c r="U12" s="1"/>
  <c r="T11"/>
  <c r="U11" s="1"/>
  <c r="T13" i="9"/>
  <c r="T12"/>
  <c r="D63" i="14" l="1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F18" i="10"/>
  <c r="F16"/>
  <c r="F11"/>
  <c r="F48" i="14" l="1"/>
  <c r="F19" i="10"/>
  <c r="F12"/>
  <c r="F13"/>
  <c r="F17"/>
  <c r="F15"/>
  <c r="F14"/>
  <c r="F10"/>
  <c r="D70" i="14" l="1"/>
  <c r="D69"/>
  <c r="B69"/>
  <c r="A69"/>
  <c r="A67"/>
  <c r="B70"/>
  <c r="A70"/>
  <c r="E47"/>
  <c r="W13" i="9"/>
  <c r="W12"/>
  <c r="V13"/>
  <c r="V12"/>
  <c r="U13"/>
  <c r="U12"/>
  <c r="E41" i="14" l="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2" i="6"/>
  <c r="A1"/>
  <c r="A2" i="7" l="1"/>
  <c r="A1"/>
  <c r="A2" i="9"/>
  <c r="A1"/>
  <c r="D52" i="14" l="1"/>
  <c r="B52"/>
  <c r="A52"/>
  <c r="D47" l="1"/>
  <c r="C47"/>
  <c r="B47"/>
  <c r="A47"/>
  <c r="A45"/>
  <c r="A22" l="1"/>
  <c r="A20"/>
  <c r="A14"/>
  <c r="A10"/>
  <c r="A8"/>
  <c r="A6"/>
  <c r="A3"/>
  <c r="A2"/>
  <c r="A1" i="12" l="1"/>
  <c r="A2"/>
  <c r="A1" i="10"/>
  <c r="A2"/>
</calcChain>
</file>

<file path=xl/sharedStrings.xml><?xml version="1.0" encoding="utf-8"?>
<sst xmlns="http://schemas.openxmlformats.org/spreadsheetml/2006/main" count="613" uniqueCount="182">
  <si>
    <t>JUGADOR</t>
  </si>
  <si>
    <t>H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</si>
  <si>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</si>
  <si>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</si>
  <si>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</si>
  <si>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</si>
  <si>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</si>
  <si>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</si>
  <si>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</si>
  <si>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</si>
  <si>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</si>
  <si>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</si>
  <si>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</si>
  <si>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</si>
  <si>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</si>
  <si>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</si>
  <si>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5 HOYOS MEDAL PLAY</t>
  </si>
  <si>
    <t>1°</t>
  </si>
  <si>
    <t>F.N.</t>
  </si>
  <si>
    <t>Tot.</t>
  </si>
  <si>
    <t>DOS VUELTAS DE 9 HOYOS MEDAL PLAY</t>
  </si>
  <si>
    <t>PROMOCIONALES A HCP.</t>
  </si>
  <si>
    <t>BIRDIES - CABALLEROS CLASES 2012 Y POSTERIORES</t>
  </si>
  <si>
    <t>BIRDIES - DAMAS CLASES 2012 Y POSTERIORES</t>
  </si>
  <si>
    <t>1° GROSS</t>
  </si>
  <si>
    <t>2° GROSS</t>
  </si>
  <si>
    <t>T</t>
  </si>
  <si>
    <t>Hoyos</t>
  </si>
  <si>
    <t>ULT. 6 H.</t>
  </si>
  <si>
    <t>ULT. 3 H.</t>
  </si>
  <si>
    <t>GOLFISTAS INTEGRADOS</t>
  </si>
  <si>
    <t>GOLF CLUB</t>
  </si>
  <si>
    <t>DOLORES</t>
  </si>
  <si>
    <t>LUNES 11 DE OCTUBRE DE 2021</t>
  </si>
  <si>
    <t>JUEVES 24 DE  MARZO DE 2022</t>
  </si>
  <si>
    <t>ALBATROS - CABALLEROS CLASES 09 - 10 -</t>
  </si>
  <si>
    <t>ALBATROS - DAMAS CLASES 09 - 10 -</t>
  </si>
  <si>
    <t>EAGLES - CABALLEROS CLASES 11 - 12 -</t>
  </si>
  <si>
    <t>EAGLES - DAMAS CLASES 11 - 12 -</t>
  </si>
  <si>
    <t>PORTIS SANTIAGO</t>
  </si>
  <si>
    <t>CMDP</t>
  </si>
  <si>
    <t>CICCOLA RODRIGO</t>
  </si>
  <si>
    <t>ML</t>
  </si>
  <si>
    <t>COSTANTINO FELIPE</t>
  </si>
  <si>
    <t>TGC</t>
  </si>
  <si>
    <t>JAUNARENA FACUNDO</t>
  </si>
  <si>
    <t>STGC</t>
  </si>
  <si>
    <t>CAPDEVILLE MATEO</t>
  </si>
  <si>
    <t>GCD</t>
  </si>
  <si>
    <t>CEJAS FEDERICO</t>
  </si>
  <si>
    <t>ALVAREZ MARIANO</t>
  </si>
  <si>
    <t>VGGC</t>
  </si>
  <si>
    <t>MORGAN MARTIN</t>
  </si>
  <si>
    <t>ACOSTA TOBIAS</t>
  </si>
  <si>
    <t>MELERA GIOVANI JAVIER</t>
  </si>
  <si>
    <t>PORCEL ALFONSINA</t>
  </si>
  <si>
    <t>SPGC</t>
  </si>
  <si>
    <t>MA KARTHE PUCILLO MIA</t>
  </si>
  <si>
    <t>NGC</t>
  </si>
  <si>
    <t>TRIGO FELICITAS</t>
  </si>
  <si>
    <t>FERRERO MERCEDES</t>
  </si>
  <si>
    <t>BELMARTINO VALENTINA</t>
  </si>
  <si>
    <t>BUSTAMANTE OLIVIA</t>
  </si>
  <si>
    <t>CRUZ AUGUSTO</t>
  </si>
  <si>
    <t>EVTGC</t>
  </si>
  <si>
    <t>GOTI ALFONSO</t>
  </si>
  <si>
    <t>HAUQUI MANUEL</t>
  </si>
  <si>
    <t>PATTI VICENTE</t>
  </si>
  <si>
    <t>PARASUCO AXEL GONZALO</t>
  </si>
  <si>
    <t>MORELLO SANTIAGO</t>
  </si>
  <si>
    <t>PARDO LORENZO</t>
  </si>
  <si>
    <t>ALEMAN BENJAMIN</t>
  </si>
  <si>
    <t>ZUBIZARRETA MATEO</t>
  </si>
  <si>
    <t>CICCOLA SANTINO</t>
  </si>
  <si>
    <t>LAGOS TOMAS</t>
  </si>
  <si>
    <t>FALCON PERRETTI ORESTE JONAS</t>
  </si>
  <si>
    <t>ETCHEVERRY PEDRO</t>
  </si>
  <si>
    <t>ALVAREZ RAMIRO</t>
  </si>
  <si>
    <t>GENTILE MARTINO</t>
  </si>
  <si>
    <t>MUNAR FELIX</t>
  </si>
  <si>
    <t>FOLGUERAS AUGUSTO</t>
  </si>
  <si>
    <t>FOLGUERAS LAUTARO</t>
  </si>
  <si>
    <t>VILLA JUAN PEDRO</t>
  </si>
  <si>
    <t>RODRIGUEZ FRAGA JUAN MARTIN</t>
  </si>
  <si>
    <t>BULLO MARCOS</t>
  </si>
  <si>
    <t>BLANCUZZI DONATO</t>
  </si>
  <si>
    <t>VIRAG LUCA</t>
  </si>
  <si>
    <t>HARDOY MARTIN</t>
  </si>
  <si>
    <t>SIGILLITO LOB ADOLFO</t>
  </si>
  <si>
    <t>CACERES MATEO</t>
  </si>
  <si>
    <t>CERESETO ALVARO</t>
  </si>
  <si>
    <t>RAMPEZZOTTI JUSTINA</t>
  </si>
  <si>
    <t>BIONDELLI ALLEGRA</t>
  </si>
  <si>
    <t>PORCEL MARGARITA</t>
  </si>
  <si>
    <t>MARTIN MILENA</t>
  </si>
  <si>
    <t>VEIGA MARTINA RENATA</t>
  </si>
  <si>
    <t>DESPERES MARIA PAZ</t>
  </si>
  <si>
    <t>LANZZINETTI CONSTANZA</t>
  </si>
  <si>
    <t>BUSTAMANTE EMILIA</t>
  </si>
  <si>
    <t>CICCOLA FRANCESCO</t>
  </si>
  <si>
    <t>JUAREZ GOÑI BENJAMIN</t>
  </si>
  <si>
    <t>CHOCO HIPOLITO</t>
  </si>
  <si>
    <t>FLORES BELLINI IGNACIO</t>
  </si>
  <si>
    <t>RIVAS BAUTISTA</t>
  </si>
  <si>
    <t>MORELLO JUAN</t>
  </si>
  <si>
    <t>LAMORTE JUAN SEBASTIAN</t>
  </si>
  <si>
    <t>CG</t>
  </si>
  <si>
    <t>MONTENEGRO BENJAMIN</t>
  </si>
  <si>
    <t>ELICHIRIBEHETY TOMAS</t>
  </si>
  <si>
    <t>MDPGC</t>
  </si>
  <si>
    <t>ELICHIRIBEHETY PEDRO</t>
  </si>
  <si>
    <t>REPETTO TOMAS</t>
  </si>
  <si>
    <t>BUSTILLO BELISARIO</t>
  </si>
  <si>
    <t>MUNAR DANTE</t>
  </si>
  <si>
    <t>SARASOLA PEDRO</t>
  </si>
  <si>
    <t>DOMINGUEZ DO AMARAL BAUTISTA</t>
  </si>
  <si>
    <t>LEOFANTI BIANCA EMILIA</t>
  </si>
  <si>
    <t>TRIGO VIOLETA</t>
  </si>
  <si>
    <t>EQUISITO MARTINA</t>
  </si>
  <si>
    <t>CEJAS AGOSTINA</t>
  </si>
  <si>
    <t>LAPETINA ZOE</t>
  </si>
  <si>
    <t>POLLERO SIMON</t>
  </si>
  <si>
    <t>KEEGAARD LISANDRO</t>
  </si>
  <si>
    <t>BIANCO ALEXANDER</t>
  </si>
  <si>
    <t>BIONDELLI BOSSO ANGELINA</t>
  </si>
  <si>
    <t>BISOGNIN MATEO</t>
  </si>
  <si>
    <t>BLANCUZZI MARTINO</t>
  </si>
  <si>
    <t>CAPDEVILLE LARA</t>
  </si>
  <si>
    <t>ETCHEVERRY MORELLO BENICIO</t>
  </si>
  <si>
    <t>HAUQUI SANTIAGO</t>
  </si>
  <si>
    <t>MORELLO BAUTISTA</t>
  </si>
  <si>
    <t>OLDONI TOMAS</t>
  </si>
  <si>
    <t>RODRIGUEZ JUANA</t>
  </si>
  <si>
    <t>SIGILLITO SALVADOR</t>
  </si>
  <si>
    <t>DEL PIERRO JUSTINO</t>
  </si>
  <si>
    <t>DE ROSA BRUNO</t>
  </si>
  <si>
    <t>PORCEL RENZO</t>
  </si>
  <si>
    <t>MA KARTHE FRANCISCO</t>
  </si>
  <si>
    <t>SALOMON FELIPE</t>
  </si>
  <si>
    <t>GOLF CLUB DOLORES</t>
  </si>
  <si>
    <t>DOMINGO 27 DE MARZO DE 2022</t>
  </si>
  <si>
    <r>
      <t xml:space="preserve">4° FECHA DEL RANKING - MENORES SIN HANDICAP - </t>
    </r>
    <r>
      <rPr>
        <b/>
        <sz val="10"/>
        <color theme="3"/>
        <rFont val="Arial"/>
        <family val="2"/>
      </rPr>
      <t xml:space="preserve"> 9 HOYOS MEDAL PLAY -</t>
    </r>
  </si>
  <si>
    <t>par  damas   y   caballeros  :  36</t>
  </si>
  <si>
    <t xml:space="preserve">HOYO 1 </t>
  </si>
  <si>
    <r>
      <t>CATEGORIAS 2009 Y 2010</t>
    </r>
    <r>
      <rPr>
        <b/>
        <sz val="10"/>
        <color indexed="13"/>
        <rFont val="Arial"/>
        <family val="2"/>
      </rPr>
      <t>- ALBATROS -</t>
    </r>
  </si>
  <si>
    <t>MELERA GIOVANNI</t>
  </si>
  <si>
    <t>JAUNARENA FACUNDO ESTEBAN</t>
  </si>
  <si>
    <t>50.5</t>
  </si>
  <si>
    <t>31.5</t>
  </si>
  <si>
    <t>29.8</t>
  </si>
  <si>
    <t>MA KARTHE MIA</t>
  </si>
  <si>
    <r>
      <t xml:space="preserve">CATEGORIAS 2011 Y 2012 </t>
    </r>
    <r>
      <rPr>
        <b/>
        <sz val="10"/>
        <color indexed="13"/>
        <rFont val="Arial"/>
        <family val="2"/>
      </rPr>
      <t>- EAGLES -</t>
    </r>
  </si>
  <si>
    <t>46.7</t>
  </si>
  <si>
    <t>41.5</t>
  </si>
  <si>
    <t>45.4</t>
  </si>
  <si>
    <t>37.1</t>
  </si>
  <si>
    <t>35.6</t>
  </si>
  <si>
    <t>25.5</t>
  </si>
  <si>
    <t>22.8</t>
  </si>
  <si>
    <t>28.6</t>
  </si>
  <si>
    <t>37.8</t>
  </si>
  <si>
    <t>42.8</t>
  </si>
  <si>
    <t>35.8</t>
  </si>
  <si>
    <t>RAMPEZZOTI JUSTINA</t>
  </si>
  <si>
    <t>34.9</t>
  </si>
  <si>
    <r>
      <t xml:space="preserve">CATEGORIA 2013 Y POSTERIORES </t>
    </r>
    <r>
      <rPr>
        <b/>
        <sz val="10"/>
        <color indexed="13"/>
        <rFont val="Arial"/>
        <family val="2"/>
      </rPr>
      <t>- BIRDIES -</t>
    </r>
  </si>
  <si>
    <t>53.9</t>
  </si>
  <si>
    <t>32.2</t>
  </si>
  <si>
    <t>9.8</t>
  </si>
  <si>
    <t>52.4</t>
  </si>
  <si>
    <t>37.4</t>
  </si>
  <si>
    <t>CATEGORIA PRINCIPIANTES - 5 HOYOS -</t>
  </si>
  <si>
    <t>DE PIERRO JUSTINO</t>
  </si>
  <si>
    <t>CATEGORIA GOLFISTAS INTEGRADOS</t>
  </si>
  <si>
    <r>
      <t xml:space="preserve">COSTANTINO FELIPE </t>
    </r>
    <r>
      <rPr>
        <b/>
        <sz val="13"/>
        <color indexed="17"/>
        <rFont val="Arial"/>
        <family val="2"/>
      </rPr>
      <t>(U. 6 H. 28)</t>
    </r>
  </si>
  <si>
    <r>
      <t xml:space="preserve">PORTIS SANTIAGO </t>
    </r>
    <r>
      <rPr>
        <b/>
        <sz val="14"/>
        <color indexed="17"/>
        <rFont val="Arial"/>
        <family val="2"/>
      </rPr>
      <t>(U. 6 H. 33)</t>
    </r>
  </si>
  <si>
    <t>ORRUÑO JUAN</t>
  </si>
  <si>
    <t>LONCAN JAVIER</t>
  </si>
  <si>
    <t>ORRUÑO ARISTU JUAN FERMIN</t>
  </si>
  <si>
    <r>
      <t xml:space="preserve">PARDO LORENZO </t>
    </r>
    <r>
      <rPr>
        <b/>
        <sz val="15"/>
        <color indexed="17"/>
        <rFont val="Arial"/>
        <family val="2"/>
      </rPr>
      <t>(U 6 H 28)</t>
    </r>
  </si>
  <si>
    <r>
      <t xml:space="preserve">HAUQUI MANUEL </t>
    </r>
    <r>
      <rPr>
        <b/>
        <sz val="15"/>
        <color indexed="17"/>
        <rFont val="Arial"/>
        <family val="2"/>
      </rPr>
      <t>(U 6 H 31)</t>
    </r>
  </si>
  <si>
    <r>
      <t xml:space="preserve">GOTI ALFONSO </t>
    </r>
    <r>
      <rPr>
        <b/>
        <sz val="15"/>
        <color indexed="17"/>
        <rFont val="Arial"/>
        <family val="2"/>
      </rPr>
      <t>(U 6 H 30)</t>
    </r>
  </si>
</sst>
</file>

<file path=xl/styles.xml><?xml version="1.0" encoding="utf-8"?>
<styleSheet xmlns="http://schemas.openxmlformats.org/spreadsheetml/2006/main">
  <numFmts count="3">
    <numFmt numFmtId="164" formatCode="dd/mm/yyyy;@"/>
    <numFmt numFmtId="165" formatCode="[$-C0A]General"/>
    <numFmt numFmtId="166" formatCode="0.0"/>
  </numFmts>
  <fonts count="43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5"/>
      <color rgb="FFFF0000"/>
      <name val="Arial"/>
      <family val="2"/>
    </font>
    <font>
      <b/>
      <sz val="12"/>
      <color indexed="12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color indexed="13"/>
      <name val="Arial"/>
      <family val="2"/>
    </font>
    <font>
      <b/>
      <sz val="15"/>
      <color indexed="17"/>
      <name val="Arial"/>
      <family val="2"/>
    </font>
    <font>
      <sz val="14"/>
      <color indexed="17"/>
      <name val="Arial"/>
      <family val="2"/>
    </font>
    <font>
      <b/>
      <sz val="14"/>
      <color indexed="17"/>
      <name val="Arial"/>
      <family val="2"/>
    </font>
    <font>
      <sz val="13"/>
      <color indexed="17"/>
      <name val="Arial"/>
      <family val="2"/>
    </font>
    <font>
      <b/>
      <sz val="13"/>
      <color indexed="17"/>
      <name val="Arial"/>
      <family val="2"/>
    </font>
    <font>
      <sz val="12.3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165" fontId="19" fillId="0" borderId="0"/>
    <xf numFmtId="165" fontId="20" fillId="0" borderId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18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5" xfId="0" applyFont="1" applyFill="1" applyBorder="1"/>
    <xf numFmtId="164" fontId="1" fillId="0" borderId="1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6" xfId="0" applyFont="1" applyFill="1" applyBorder="1"/>
    <xf numFmtId="164" fontId="1" fillId="0" borderId="17" xfId="0" applyNumberFormat="1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6" fontId="16" fillId="0" borderId="0" xfId="0" applyNumberFormat="1" applyFont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5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0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3" fillId="0" borderId="0" xfId="0" applyFont="1"/>
    <xf numFmtId="0" fontId="24" fillId="0" borderId="2" xfId="0" applyFont="1" applyBorder="1" applyAlignment="1">
      <alignment horizontal="center"/>
    </xf>
    <xf numFmtId="0" fontId="24" fillId="6" borderId="2" xfId="0" applyFont="1" applyFill="1" applyBorder="1" applyAlignment="1">
      <alignment horizontal="center"/>
    </xf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23" fillId="7" borderId="2" xfId="0" applyFont="1" applyFill="1" applyBorder="1" applyAlignment="1">
      <alignment horizontal="center"/>
    </xf>
    <xf numFmtId="0" fontId="23" fillId="6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7" fillId="0" borderId="17" xfId="0" quotePrefix="1" applyFont="1" applyFill="1" applyBorder="1" applyAlignment="1">
      <alignment horizontal="center"/>
    </xf>
    <xf numFmtId="0" fontId="14" fillId="5" borderId="2" xfId="0" applyFont="1" applyFill="1" applyBorder="1"/>
    <xf numFmtId="0" fontId="3" fillId="0" borderId="0" xfId="0" applyFont="1"/>
    <xf numFmtId="0" fontId="5" fillId="0" borderId="24" xfId="0" quotePrefix="1" applyFont="1" applyFill="1" applyBorder="1" applyAlignment="1">
      <alignment horizontal="center"/>
    </xf>
    <xf numFmtId="0" fontId="5" fillId="0" borderId="23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28" fillId="3" borderId="8" xfId="0" applyFont="1" applyFill="1" applyBorder="1" applyAlignment="1">
      <alignment horizontal="center"/>
    </xf>
    <xf numFmtId="0" fontId="12" fillId="0" borderId="0" xfId="0" applyFont="1"/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/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vertical="top"/>
    </xf>
    <xf numFmtId="166" fontId="12" fillId="0" borderId="0" xfId="0" applyNumberFormat="1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0" fontId="28" fillId="9" borderId="18" xfId="0" applyFont="1" applyFill="1" applyBorder="1" applyAlignment="1">
      <alignment horizontal="center" vertical="top"/>
    </xf>
    <xf numFmtId="0" fontId="28" fillId="9" borderId="14" xfId="0" applyFont="1" applyFill="1" applyBorder="1" applyAlignment="1">
      <alignment horizontal="center" vertical="top"/>
    </xf>
    <xf numFmtId="0" fontId="28" fillId="9" borderId="19" xfId="0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34" fillId="10" borderId="6" xfId="0" applyFont="1" applyFill="1" applyBorder="1" applyAlignment="1">
      <alignment horizontal="center" vertical="center"/>
    </xf>
    <xf numFmtId="0" fontId="34" fillId="10" borderId="14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top"/>
    </xf>
    <xf numFmtId="0" fontId="12" fillId="0" borderId="27" xfId="0" applyFont="1" applyFill="1" applyBorder="1" applyAlignment="1">
      <alignment vertical="top"/>
    </xf>
    <xf numFmtId="0" fontId="29" fillId="0" borderId="28" xfId="0" applyFont="1" applyFill="1" applyBorder="1" applyAlignment="1">
      <alignment vertical="top"/>
    </xf>
    <xf numFmtId="0" fontId="12" fillId="11" borderId="28" xfId="0" quotePrefix="1" applyFont="1" applyFill="1" applyBorder="1" applyAlignment="1">
      <alignment horizontal="center" vertical="top"/>
    </xf>
    <xf numFmtId="0" fontId="12" fillId="0" borderId="28" xfId="0" applyFont="1" applyFill="1" applyBorder="1" applyAlignment="1">
      <alignment vertical="top"/>
    </xf>
    <xf numFmtId="0" fontId="12" fillId="0" borderId="28" xfId="0" quotePrefix="1" applyFont="1" applyFill="1" applyBorder="1" applyAlignment="1">
      <alignment horizontal="center" vertical="top"/>
    </xf>
    <xf numFmtId="0" fontId="12" fillId="0" borderId="29" xfId="0" quotePrefix="1" applyFont="1" applyFill="1" applyBorder="1" applyAlignment="1">
      <alignment horizontal="center" vertical="top"/>
    </xf>
    <xf numFmtId="0" fontId="29" fillId="0" borderId="0" xfId="0" applyFont="1" applyFill="1" applyAlignment="1">
      <alignment horizontal="center" vertical="top"/>
    </xf>
    <xf numFmtId="0" fontId="12" fillId="0" borderId="30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/>
    </xf>
    <xf numFmtId="0" fontId="12" fillId="0" borderId="2" xfId="0" quotePrefix="1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/>
    </xf>
    <xf numFmtId="0" fontId="12" fillId="0" borderId="2" xfId="0" applyFont="1" applyFill="1" applyBorder="1" applyAlignment="1">
      <alignment horizontal="center" vertical="top"/>
    </xf>
    <xf numFmtId="0" fontId="12" fillId="0" borderId="3" xfId="0" quotePrefix="1" applyFont="1" applyFill="1" applyBorder="1" applyAlignment="1">
      <alignment horizontal="center" vertical="top"/>
    </xf>
    <xf numFmtId="0" fontId="12" fillId="11" borderId="2" xfId="0" applyFont="1" applyFill="1" applyBorder="1" applyAlignment="1">
      <alignment vertical="top"/>
    </xf>
    <xf numFmtId="0" fontId="12" fillId="12" borderId="2" xfId="0" applyFont="1" applyFill="1" applyBorder="1" applyAlignment="1">
      <alignment vertical="top"/>
    </xf>
    <xf numFmtId="0" fontId="12" fillId="0" borderId="22" xfId="0" applyFont="1" applyFill="1" applyBorder="1" applyAlignment="1">
      <alignment vertical="top"/>
    </xf>
    <xf numFmtId="0" fontId="12" fillId="12" borderId="12" xfId="0" applyFont="1" applyFill="1" applyBorder="1" applyAlignment="1">
      <alignment vertical="top"/>
    </xf>
    <xf numFmtId="0" fontId="12" fillId="0" borderId="12" xfId="0" quotePrefix="1" applyFont="1" applyFill="1" applyBorder="1" applyAlignment="1">
      <alignment horizontal="center" vertical="top"/>
    </xf>
    <xf numFmtId="0" fontId="12" fillId="0" borderId="12" xfId="0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/>
    </xf>
    <xf numFmtId="0" fontId="34" fillId="10" borderId="5" xfId="0" applyFont="1" applyFill="1" applyBorder="1" applyAlignment="1">
      <alignment horizontal="center" vertical="center"/>
    </xf>
    <xf numFmtId="0" fontId="34" fillId="10" borderId="31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top"/>
    </xf>
    <xf numFmtId="0" fontId="34" fillId="10" borderId="13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top"/>
    </xf>
    <xf numFmtId="0" fontId="12" fillId="0" borderId="32" xfId="0" applyFont="1" applyFill="1" applyBorder="1" applyAlignment="1">
      <alignment vertical="top"/>
    </xf>
    <xf numFmtId="0" fontId="12" fillId="0" borderId="33" xfId="0" applyFont="1" applyFill="1" applyBorder="1" applyAlignment="1">
      <alignment vertical="top"/>
    </xf>
    <xf numFmtId="0" fontId="12" fillId="0" borderId="33" xfId="0" quotePrefix="1" applyFont="1" applyFill="1" applyBorder="1" applyAlignment="1">
      <alignment horizontal="center" vertical="top"/>
    </xf>
    <xf numFmtId="0" fontId="12" fillId="0" borderId="34" xfId="0" quotePrefix="1" applyFont="1" applyFill="1" applyBorder="1" applyAlignment="1">
      <alignment horizontal="center" vertical="top"/>
    </xf>
    <xf numFmtId="0" fontId="12" fillId="0" borderId="35" xfId="0" applyFont="1" applyFill="1" applyBorder="1" applyAlignment="1">
      <alignment vertical="top"/>
    </xf>
    <xf numFmtId="0" fontId="12" fillId="0" borderId="36" xfId="0" applyFont="1" applyFill="1" applyBorder="1" applyAlignment="1">
      <alignment vertical="top"/>
    </xf>
    <xf numFmtId="0" fontId="12" fillId="0" borderId="36" xfId="0" quotePrefix="1" applyFont="1" applyFill="1" applyBorder="1" applyAlignment="1">
      <alignment horizontal="center" vertical="top"/>
    </xf>
    <xf numFmtId="0" fontId="12" fillId="0" borderId="37" xfId="0" quotePrefix="1" applyFont="1" applyFill="1" applyBorder="1" applyAlignment="1">
      <alignment horizontal="center" vertical="top"/>
    </xf>
    <xf numFmtId="0" fontId="12" fillId="0" borderId="39" xfId="0" applyFont="1" applyFill="1" applyBorder="1" applyAlignment="1">
      <alignment vertical="top"/>
    </xf>
    <xf numFmtId="0" fontId="12" fillId="0" borderId="40" xfId="0" applyFont="1" applyFill="1" applyBorder="1" applyAlignment="1">
      <alignment vertical="top"/>
    </xf>
    <xf numFmtId="0" fontId="12" fillId="0" borderId="40" xfId="0" quotePrefix="1" applyFont="1" applyFill="1" applyBorder="1" applyAlignment="1">
      <alignment horizontal="center" vertical="top"/>
    </xf>
    <xf numFmtId="0" fontId="12" fillId="0" borderId="41" xfId="0" applyFont="1" applyFill="1" applyBorder="1" applyAlignment="1">
      <alignment horizontal="center" vertical="top"/>
    </xf>
    <xf numFmtId="0" fontId="34" fillId="13" borderId="1" xfId="0" applyFont="1" applyFill="1" applyBorder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166" fontId="1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6" fillId="0" borderId="0" xfId="0" applyFont="1" applyAlignment="1">
      <alignment horizontal="center"/>
    </xf>
    <xf numFmtId="0" fontId="6" fillId="0" borderId="16" xfId="0" applyFont="1" applyFill="1" applyBorder="1"/>
    <xf numFmtId="0" fontId="5" fillId="0" borderId="24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37" fillId="0" borderId="15" xfId="0" applyFont="1" applyFill="1" applyBorder="1"/>
    <xf numFmtId="0" fontId="39" fillId="0" borderId="15" xfId="0" applyFont="1" applyFill="1" applyBorder="1"/>
    <xf numFmtId="0" fontId="41" fillId="0" borderId="15" xfId="0" applyFont="1" applyFill="1" applyBorder="1"/>
    <xf numFmtId="0" fontId="25" fillId="5" borderId="15" xfId="0" applyFont="1" applyFill="1" applyBorder="1"/>
    <xf numFmtId="0" fontId="25" fillId="5" borderId="16" xfId="0" applyFont="1" applyFill="1" applyBorder="1"/>
    <xf numFmtId="0" fontId="5" fillId="0" borderId="7" xfId="0" quotePrefix="1" applyFont="1" applyFill="1" applyBorder="1" applyAlignment="1">
      <alignment horizontal="center"/>
    </xf>
    <xf numFmtId="0" fontId="7" fillId="0" borderId="10" xfId="0" quotePrefix="1" applyFont="1" applyFill="1" applyBorder="1" applyAlignment="1">
      <alignment horizontal="center"/>
    </xf>
    <xf numFmtId="0" fontId="5" fillId="0" borderId="11" xfId="0" quotePrefix="1" applyFont="1" applyFill="1" applyBorder="1" applyAlignment="1">
      <alignment horizontal="center"/>
    </xf>
    <xf numFmtId="0" fontId="5" fillId="0" borderId="25" xfId="0" quotePrefix="1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42" fillId="5" borderId="2" xfId="0" applyFont="1" applyFill="1" applyBorder="1" applyAlignment="1">
      <alignment vertical="top"/>
    </xf>
    <xf numFmtId="20" fontId="12" fillId="5" borderId="15" xfId="0" applyNumberFormat="1" applyFont="1" applyFill="1" applyBorder="1" applyAlignment="1">
      <alignment horizontal="center" vertical="top"/>
    </xf>
    <xf numFmtId="0" fontId="4" fillId="5" borderId="10" xfId="0" applyFont="1" applyFill="1" applyBorder="1" applyAlignment="1">
      <alignment horizontal="center"/>
    </xf>
    <xf numFmtId="0" fontId="16" fillId="0" borderId="15" xfId="0" applyFont="1" applyFill="1" applyBorder="1"/>
    <xf numFmtId="0" fontId="42" fillId="5" borderId="28" xfId="0" applyFont="1" applyFill="1" applyBorder="1" applyAlignment="1">
      <alignment vertical="top"/>
    </xf>
    <xf numFmtId="0" fontId="5" fillId="0" borderId="23" xfId="0" applyFont="1" applyFill="1" applyBorder="1" applyAlignment="1">
      <alignment horizontal="center"/>
    </xf>
    <xf numFmtId="20" fontId="12" fillId="5" borderId="38" xfId="0" applyNumberFormat="1" applyFont="1" applyFill="1" applyBorder="1" applyAlignment="1">
      <alignment horizontal="center" vertical="top"/>
    </xf>
    <xf numFmtId="0" fontId="3" fillId="0" borderId="42" xfId="0" applyFont="1" applyFill="1" applyBorder="1" applyAlignment="1">
      <alignment horizontal="center"/>
    </xf>
    <xf numFmtId="0" fontId="1" fillId="0" borderId="38" xfId="0" applyFont="1" applyFill="1" applyBorder="1"/>
    <xf numFmtId="0" fontId="1" fillId="0" borderId="38" xfId="0" applyFont="1" applyFill="1" applyBorder="1" applyAlignment="1">
      <alignment horizontal="center"/>
    </xf>
    <xf numFmtId="164" fontId="1" fillId="0" borderId="25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0</xdr:row>
      <xdr:rowOff>0</xdr:rowOff>
    </xdr:from>
    <xdr:to>
      <xdr:col>6</xdr:col>
      <xdr:colOff>721292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78287" y="0"/>
          <a:ext cx="721291" cy="707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721291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55179" y="0"/>
          <a:ext cx="721291" cy="707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721291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4357" y="0"/>
          <a:ext cx="721291" cy="707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721291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7786" y="0"/>
          <a:ext cx="721291" cy="707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721291</xdr:colOff>
      <xdr:row>1</xdr:row>
      <xdr:rowOff>312964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91893" y="0"/>
          <a:ext cx="721291" cy="707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721291</xdr:colOff>
      <xdr:row>2</xdr:row>
      <xdr:rowOff>217714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6643" y="0"/>
          <a:ext cx="721291" cy="7075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1302398</xdr:colOff>
      <xdr:row>1</xdr:row>
      <xdr:rowOff>204108</xdr:rowOff>
    </xdr:from>
    <xdr:to>
      <xdr:col>9</xdr:col>
      <xdr:colOff>108775</xdr:colOff>
      <xdr:row>6</xdr:row>
      <xdr:rowOff>48014</xdr:rowOff>
    </xdr:to>
    <xdr:pic>
      <xdr:nvPicPr>
        <xdr:cNvPr id="2" name="1 Imagen" descr="GCD Nuevo 2018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0098" y="461283"/>
          <a:ext cx="720902" cy="701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zoomScale="70" workbookViewId="0">
      <selection activeCell="A27" sqref="A27"/>
    </sheetView>
  </sheetViews>
  <sheetFormatPr baseColWidth="10" defaultRowHeight="18.75"/>
  <cols>
    <col min="1" max="1" width="34.85546875" style="1" customWidth="1"/>
    <col min="2" max="2" width="8.85546875" style="7" bestFit="1" customWidth="1"/>
    <col min="3" max="3" width="12" style="7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8" ht="30.75">
      <c r="A1" s="78" t="s">
        <v>31</v>
      </c>
      <c r="B1" s="78"/>
      <c r="C1" s="78"/>
      <c r="D1" s="78"/>
      <c r="E1" s="78"/>
      <c r="F1" s="78"/>
      <c r="G1" s="78"/>
      <c r="H1" s="78"/>
    </row>
    <row r="2" spans="1:8" ht="23.25">
      <c r="A2" s="82" t="s">
        <v>32</v>
      </c>
      <c r="B2" s="82"/>
      <c r="C2" s="82"/>
      <c r="D2" s="82"/>
      <c r="E2" s="82"/>
      <c r="F2" s="82"/>
      <c r="G2" s="82"/>
      <c r="H2" s="82"/>
    </row>
    <row r="3" spans="1:8" ht="19.5">
      <c r="A3" s="79" t="s">
        <v>5</v>
      </c>
      <c r="B3" s="79"/>
      <c r="C3" s="79"/>
      <c r="D3" s="79"/>
      <c r="E3" s="79"/>
      <c r="F3" s="79"/>
      <c r="G3" s="79"/>
      <c r="H3" s="79"/>
    </row>
    <row r="4" spans="1:8" ht="26.25">
      <c r="A4" s="80" t="s">
        <v>9</v>
      </c>
      <c r="B4" s="80"/>
      <c r="C4" s="80"/>
      <c r="D4" s="80"/>
      <c r="E4" s="80"/>
      <c r="F4" s="80"/>
      <c r="G4" s="80"/>
      <c r="H4" s="80"/>
    </row>
    <row r="5" spans="1:8" ht="19.5">
      <c r="A5" s="81" t="s">
        <v>20</v>
      </c>
      <c r="B5" s="81"/>
      <c r="C5" s="81"/>
      <c r="D5" s="81"/>
      <c r="E5" s="81"/>
      <c r="F5" s="81"/>
      <c r="G5" s="81"/>
      <c r="H5" s="81"/>
    </row>
    <row r="6" spans="1:8" ht="19.5">
      <c r="A6" s="77" t="s">
        <v>33</v>
      </c>
      <c r="B6" s="77"/>
      <c r="C6" s="77"/>
      <c r="D6" s="77"/>
      <c r="E6" s="77"/>
      <c r="F6" s="77"/>
      <c r="G6" s="77"/>
      <c r="H6" s="77"/>
    </row>
    <row r="7" spans="1:8">
      <c r="A7" s="2"/>
    </row>
  </sheetData>
  <sortState ref="A35:H42">
    <sortCondition ref="G35:G42"/>
    <sortCondition ref="F35:F42"/>
    <sortCondition ref="E35:E42"/>
  </sortState>
  <mergeCells count="6">
    <mergeCell ref="A6:H6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82"/>
  <sheetViews>
    <sheetView tabSelected="1" zoomScale="70" workbookViewId="0">
      <selection sqref="A1:F1"/>
    </sheetView>
  </sheetViews>
  <sheetFormatPr baseColWidth="10" defaultRowHeight="18.75"/>
  <cols>
    <col min="1" max="1" width="38.71093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49" bestFit="1" customWidth="1"/>
    <col min="8" max="8" width="11.42578125" style="13"/>
    <col min="9" max="9" width="4.28515625" style="1" hidden="1" customWidth="1"/>
    <col min="10" max="10" width="22.85546875" style="1" hidden="1" customWidth="1"/>
    <col min="11" max="19" width="2.85546875" style="1" hidden="1" customWidth="1"/>
    <col min="20" max="21" width="4.28515625" style="1" hidden="1" customWidth="1"/>
    <col min="22" max="23" width="10.5703125" style="1" hidden="1" customWidth="1"/>
    <col min="24" max="16384" width="11.42578125" style="1"/>
  </cols>
  <sheetData>
    <row r="1" spans="1:23" ht="30.75">
      <c r="A1" s="78" t="str">
        <f>JUV!A1</f>
        <v>GOLF CLUB</v>
      </c>
      <c r="B1" s="78"/>
      <c r="C1" s="78"/>
      <c r="D1" s="78"/>
      <c r="E1" s="78"/>
      <c r="F1" s="78"/>
    </row>
    <row r="2" spans="1:23" ht="30.75">
      <c r="A2" s="92" t="str">
        <f>JUV!A2</f>
        <v>DOLORES</v>
      </c>
      <c r="B2" s="92"/>
      <c r="C2" s="92"/>
      <c r="D2" s="92"/>
      <c r="E2" s="92"/>
      <c r="F2" s="92"/>
    </row>
    <row r="3" spans="1:23" ht="19.5">
      <c r="A3" s="79" t="s">
        <v>5</v>
      </c>
      <c r="B3" s="79"/>
      <c r="C3" s="79"/>
      <c r="D3" s="79"/>
      <c r="E3" s="79"/>
      <c r="F3" s="79"/>
    </row>
    <row r="4" spans="1:23" ht="26.25">
      <c r="A4" s="80" t="s">
        <v>10</v>
      </c>
      <c r="B4" s="80"/>
      <c r="C4" s="80"/>
      <c r="D4" s="80"/>
      <c r="E4" s="80"/>
      <c r="F4" s="80"/>
    </row>
    <row r="5" spans="1:23" ht="19.5">
      <c r="A5" s="81" t="s">
        <v>12</v>
      </c>
      <c r="B5" s="81"/>
      <c r="C5" s="81"/>
      <c r="D5" s="81"/>
      <c r="E5" s="81"/>
      <c r="F5" s="81"/>
    </row>
    <row r="6" spans="1:23" ht="19.5">
      <c r="A6" s="77" t="s">
        <v>34</v>
      </c>
      <c r="B6" s="77"/>
      <c r="C6" s="77"/>
      <c r="D6" s="77"/>
      <c r="E6" s="77"/>
      <c r="F6" s="77"/>
    </row>
    <row r="7" spans="1:23" ht="20.25" thickBot="1">
      <c r="A7" s="6"/>
      <c r="B7" s="6"/>
      <c r="C7" s="6"/>
      <c r="D7" s="6"/>
      <c r="E7" s="6"/>
      <c r="F7" s="6"/>
    </row>
    <row r="8" spans="1:23" ht="20.25" thickBot="1">
      <c r="A8" s="89" t="s">
        <v>35</v>
      </c>
      <c r="B8" s="90"/>
      <c r="C8" s="90"/>
      <c r="D8" s="90"/>
      <c r="E8" s="90"/>
      <c r="F8" s="91"/>
    </row>
    <row r="9" spans="1:23" s="3" customFormat="1" ht="20.25" thickBot="1">
      <c r="A9" s="11" t="s">
        <v>0</v>
      </c>
      <c r="B9" s="39" t="s">
        <v>7</v>
      </c>
      <c r="C9" s="39" t="s">
        <v>18</v>
      </c>
      <c r="D9" s="40" t="s">
        <v>1</v>
      </c>
      <c r="E9" s="4" t="s">
        <v>2</v>
      </c>
      <c r="F9" s="4" t="s">
        <v>3</v>
      </c>
      <c r="G9" s="50"/>
      <c r="H9" s="13"/>
      <c r="J9" s="55"/>
      <c r="K9" s="83" t="s">
        <v>27</v>
      </c>
      <c r="L9" s="84"/>
      <c r="M9" s="84"/>
      <c r="N9" s="84"/>
      <c r="O9" s="84"/>
      <c r="P9" s="84"/>
      <c r="Q9" s="84"/>
      <c r="R9" s="84"/>
      <c r="S9" s="85"/>
      <c r="T9" s="55"/>
      <c r="U9" s="55"/>
      <c r="V9" s="55"/>
      <c r="W9" s="55"/>
    </row>
    <row r="10" spans="1:23" ht="20.25" thickBot="1">
      <c r="A10" s="38" t="s">
        <v>52</v>
      </c>
      <c r="B10" s="15" t="s">
        <v>44</v>
      </c>
      <c r="C10" s="16">
        <v>40430</v>
      </c>
      <c r="D10" s="41">
        <v>0</v>
      </c>
      <c r="E10" s="170">
        <v>45</v>
      </c>
      <c r="F10" s="42">
        <f>(E10-D10)</f>
        <v>45</v>
      </c>
      <c r="G10" s="51" t="s">
        <v>24</v>
      </c>
      <c r="J10" s="56" t="s">
        <v>0</v>
      </c>
      <c r="K10" s="56">
        <v>1</v>
      </c>
      <c r="L10" s="56">
        <v>2</v>
      </c>
      <c r="M10" s="56">
        <v>3</v>
      </c>
      <c r="N10" s="56">
        <v>4</v>
      </c>
      <c r="O10" s="56">
        <v>5</v>
      </c>
      <c r="P10" s="56">
        <v>6</v>
      </c>
      <c r="Q10" s="56">
        <v>7</v>
      </c>
      <c r="R10" s="56">
        <v>8</v>
      </c>
      <c r="S10" s="56">
        <v>9</v>
      </c>
      <c r="T10" s="57" t="s">
        <v>26</v>
      </c>
      <c r="U10" s="56" t="s">
        <v>2</v>
      </c>
      <c r="V10" s="56" t="s">
        <v>28</v>
      </c>
      <c r="W10" s="56" t="s">
        <v>29</v>
      </c>
    </row>
    <row r="11" spans="1:23" ht="20.25" thickBot="1">
      <c r="A11" s="172" t="s">
        <v>174</v>
      </c>
      <c r="B11" s="15" t="s">
        <v>44</v>
      </c>
      <c r="C11" s="16">
        <v>40484</v>
      </c>
      <c r="D11" s="41">
        <v>0</v>
      </c>
      <c r="E11" s="170">
        <v>47</v>
      </c>
      <c r="F11" s="42">
        <f>(E11-D11)</f>
        <v>47</v>
      </c>
      <c r="G11" s="51" t="s">
        <v>25</v>
      </c>
      <c r="I11" s="74" t="s">
        <v>17</v>
      </c>
      <c r="J11" s="73"/>
      <c r="K11" s="59"/>
      <c r="L11" s="59"/>
      <c r="M11" s="59"/>
      <c r="N11" s="60"/>
      <c r="O11" s="60"/>
      <c r="P11" s="60"/>
      <c r="Q11" s="60"/>
      <c r="R11" s="60"/>
      <c r="S11" s="60"/>
      <c r="T11" s="61">
        <f>SUM(K11:S11)</f>
        <v>0</v>
      </c>
      <c r="U11" s="59">
        <f>T11</f>
        <v>0</v>
      </c>
      <c r="V11" s="60">
        <f>SUM(N11:S11)-D13*0.6</f>
        <v>-16.2</v>
      </c>
      <c r="W11" s="59">
        <f>SUM(Q11:S11)-D13*0.3</f>
        <v>-8.1</v>
      </c>
    </row>
    <row r="12" spans="1:23" ht="20.25" thickBot="1">
      <c r="A12" s="171" t="s">
        <v>175</v>
      </c>
      <c r="B12" s="15" t="s">
        <v>40</v>
      </c>
      <c r="C12" s="16">
        <v>40175</v>
      </c>
      <c r="D12" s="41">
        <v>14</v>
      </c>
      <c r="E12" s="63">
        <v>47</v>
      </c>
      <c r="F12" s="42">
        <f>(E12-D12)</f>
        <v>33</v>
      </c>
      <c r="G12" s="52"/>
      <c r="J12" s="58"/>
      <c r="K12" s="59"/>
      <c r="L12" s="59"/>
      <c r="M12" s="59"/>
      <c r="N12" s="60"/>
      <c r="O12" s="60"/>
      <c r="P12" s="60"/>
      <c r="Q12" s="60"/>
      <c r="R12" s="60"/>
      <c r="S12" s="60"/>
      <c r="T12" s="61">
        <f>SUM(K12:S12)</f>
        <v>0</v>
      </c>
      <c r="U12" s="59">
        <f>T12</f>
        <v>0</v>
      </c>
      <c r="V12" s="60">
        <f>SUM(N12:S12)-D14*0.6</f>
        <v>-15</v>
      </c>
      <c r="W12" s="59">
        <f>SUM(Q12:S12)-D12*0.3</f>
        <v>-4.2</v>
      </c>
    </row>
    <row r="13" spans="1:23" ht="20.25" thickBot="1">
      <c r="A13" s="38" t="s">
        <v>49</v>
      </c>
      <c r="B13" s="15" t="s">
        <v>46</v>
      </c>
      <c r="C13" s="16">
        <v>40142</v>
      </c>
      <c r="D13" s="41">
        <v>27</v>
      </c>
      <c r="E13" s="63">
        <v>48</v>
      </c>
      <c r="F13" s="42">
        <f>(E13-D13)</f>
        <v>21</v>
      </c>
      <c r="G13" s="51" t="s">
        <v>15</v>
      </c>
    </row>
    <row r="14" spans="1:23" ht="19.5">
      <c r="A14" s="38" t="s">
        <v>45</v>
      </c>
      <c r="B14" s="15" t="s">
        <v>46</v>
      </c>
      <c r="C14" s="16">
        <v>40021</v>
      </c>
      <c r="D14" s="41">
        <v>25</v>
      </c>
      <c r="E14" s="63">
        <v>49</v>
      </c>
      <c r="F14" s="42">
        <f>(E14-D14)</f>
        <v>24</v>
      </c>
      <c r="G14" s="50"/>
    </row>
    <row r="15" spans="1:23" ht="19.5">
      <c r="A15" s="38" t="s">
        <v>41</v>
      </c>
      <c r="B15" s="15" t="s">
        <v>42</v>
      </c>
      <c r="C15" s="16">
        <v>40518</v>
      </c>
      <c r="D15" s="41">
        <v>15</v>
      </c>
      <c r="E15" s="63">
        <v>59</v>
      </c>
      <c r="F15" s="42">
        <f>(E15-D15)</f>
        <v>44</v>
      </c>
      <c r="G15" s="50"/>
    </row>
    <row r="16" spans="1:23" ht="19.5">
      <c r="A16" s="38" t="s">
        <v>47</v>
      </c>
      <c r="B16" s="15" t="s">
        <v>48</v>
      </c>
      <c r="C16" s="16">
        <v>40116</v>
      </c>
      <c r="D16" s="41">
        <v>27</v>
      </c>
      <c r="E16" s="63">
        <v>71</v>
      </c>
      <c r="F16" s="42">
        <f>(E16-D16)</f>
        <v>44</v>
      </c>
      <c r="G16" s="50"/>
    </row>
    <row r="17" spans="1:8" ht="19.5">
      <c r="A17" s="38" t="s">
        <v>54</v>
      </c>
      <c r="B17" s="15" t="s">
        <v>40</v>
      </c>
      <c r="C17" s="16">
        <v>40216</v>
      </c>
      <c r="D17" s="41">
        <v>0</v>
      </c>
      <c r="E17" s="63">
        <v>72</v>
      </c>
      <c r="F17" s="42">
        <f>(E17-D17)</f>
        <v>72</v>
      </c>
    </row>
    <row r="18" spans="1:8" ht="19.5">
      <c r="A18" s="38" t="s">
        <v>50</v>
      </c>
      <c r="B18" s="15" t="s">
        <v>51</v>
      </c>
      <c r="C18" s="16">
        <v>40165</v>
      </c>
      <c r="D18" s="41">
        <v>0</v>
      </c>
      <c r="E18" s="63">
        <v>74</v>
      </c>
      <c r="F18" s="42">
        <f>(E18-D18)</f>
        <v>74</v>
      </c>
    </row>
    <row r="19" spans="1:8" ht="20.25" thickBot="1">
      <c r="A19" s="167" t="s">
        <v>53</v>
      </c>
      <c r="B19" s="69" t="s">
        <v>46</v>
      </c>
      <c r="C19" s="70">
        <v>40383</v>
      </c>
      <c r="D19" s="168">
        <v>0</v>
      </c>
      <c r="E19" s="169">
        <v>77</v>
      </c>
      <c r="F19" s="71">
        <f>(E19-D19)</f>
        <v>77</v>
      </c>
    </row>
    <row r="20" spans="1:8" ht="19.5" thickBot="1">
      <c r="B20" s="1"/>
      <c r="C20" s="1"/>
      <c r="D20" s="1"/>
      <c r="E20" s="1"/>
      <c r="F20" s="1"/>
      <c r="H20" s="1"/>
    </row>
    <row r="21" spans="1:8" ht="20.25" thickBot="1">
      <c r="A21" s="86" t="s">
        <v>36</v>
      </c>
      <c r="B21" s="87"/>
      <c r="C21" s="87"/>
      <c r="D21" s="87"/>
      <c r="E21" s="87"/>
      <c r="F21" s="88"/>
    </row>
    <row r="22" spans="1:8" ht="20.25" thickBot="1">
      <c r="A22" s="11" t="s">
        <v>4</v>
      </c>
      <c r="B22" s="39" t="s">
        <v>7</v>
      </c>
      <c r="C22" s="39" t="s">
        <v>18</v>
      </c>
      <c r="D22" s="40" t="s">
        <v>1</v>
      </c>
      <c r="E22" s="4" t="s">
        <v>2</v>
      </c>
      <c r="F22" s="4" t="s">
        <v>3</v>
      </c>
    </row>
    <row r="23" spans="1:8" ht="20.25" thickBot="1">
      <c r="A23" s="38" t="s">
        <v>55</v>
      </c>
      <c r="B23" s="15" t="s">
        <v>56</v>
      </c>
      <c r="C23" s="16">
        <v>40415</v>
      </c>
      <c r="D23" s="41">
        <v>25</v>
      </c>
      <c r="E23" s="170">
        <v>59</v>
      </c>
      <c r="F23" s="42">
        <f>(E23-D23)</f>
        <v>34</v>
      </c>
      <c r="G23" s="51" t="s">
        <v>24</v>
      </c>
    </row>
    <row r="24" spans="1:8" ht="20.25" thickBot="1">
      <c r="A24" s="38" t="s">
        <v>59</v>
      </c>
      <c r="B24" s="15" t="s">
        <v>48</v>
      </c>
      <c r="C24" s="16">
        <v>40200</v>
      </c>
      <c r="D24" s="41">
        <v>30</v>
      </c>
      <c r="E24" s="170">
        <v>61</v>
      </c>
      <c r="F24" s="42">
        <f>(E24-D24)</f>
        <v>31</v>
      </c>
      <c r="G24" s="51" t="s">
        <v>25</v>
      </c>
    </row>
    <row r="25" spans="1:8" ht="20.25" thickBot="1">
      <c r="A25" s="38" t="s">
        <v>62</v>
      </c>
      <c r="B25" s="15" t="s">
        <v>44</v>
      </c>
      <c r="C25" s="16">
        <v>40470</v>
      </c>
      <c r="D25" s="41">
        <v>30</v>
      </c>
      <c r="E25" s="63">
        <v>72</v>
      </c>
      <c r="F25" s="180">
        <f>(E25-D25)</f>
        <v>42</v>
      </c>
      <c r="G25" s="51" t="s">
        <v>15</v>
      </c>
    </row>
    <row r="26" spans="1:8" ht="19.5">
      <c r="A26" s="38" t="s">
        <v>57</v>
      </c>
      <c r="B26" s="15" t="s">
        <v>58</v>
      </c>
      <c r="C26" s="16">
        <v>40267</v>
      </c>
      <c r="D26" s="41">
        <v>30</v>
      </c>
      <c r="E26" s="63">
        <v>76</v>
      </c>
      <c r="F26" s="42">
        <f>(E26-D26)</f>
        <v>46</v>
      </c>
    </row>
    <row r="27" spans="1:8" ht="19.5">
      <c r="A27" s="174" t="s">
        <v>60</v>
      </c>
      <c r="B27" s="15" t="s">
        <v>58</v>
      </c>
      <c r="C27" s="16">
        <v>39875</v>
      </c>
      <c r="D27" s="176" t="s">
        <v>8</v>
      </c>
      <c r="E27" s="177" t="s">
        <v>8</v>
      </c>
      <c r="F27" s="178" t="s">
        <v>8</v>
      </c>
    </row>
    <row r="28" spans="1:8" ht="20.25" thickBot="1">
      <c r="A28" s="175" t="s">
        <v>61</v>
      </c>
      <c r="B28" s="69" t="s">
        <v>48</v>
      </c>
      <c r="C28" s="70">
        <v>40435</v>
      </c>
      <c r="D28" s="75" t="s">
        <v>8</v>
      </c>
      <c r="E28" s="72" t="s">
        <v>8</v>
      </c>
      <c r="F28" s="179" t="s">
        <v>8</v>
      </c>
    </row>
    <row r="29" spans="1:8">
      <c r="F29" s="1"/>
    </row>
    <row r="30" spans="1:8">
      <c r="F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</sheetData>
  <sortState ref="A23:F28">
    <sortCondition ref="E23:E28"/>
  </sortState>
  <mergeCells count="9">
    <mergeCell ref="K9:S9"/>
    <mergeCell ref="A21:F21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83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49" customWidth="1"/>
    <col min="8" max="8" width="11.42578125" style="13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11.42578125" style="1" hidden="1" customWidth="1"/>
    <col min="24" max="16384" width="11.42578125" style="1"/>
  </cols>
  <sheetData>
    <row r="1" spans="1:23" ht="30.75">
      <c r="A1" s="78" t="str">
        <f>JUV!A1</f>
        <v>GOLF CLUB</v>
      </c>
      <c r="B1" s="78"/>
      <c r="C1" s="78"/>
      <c r="D1" s="78"/>
      <c r="E1" s="78"/>
      <c r="F1" s="78"/>
    </row>
    <row r="2" spans="1:23" ht="30.75">
      <c r="A2" s="92" t="str">
        <f>JUV!A2</f>
        <v>DOLORES</v>
      </c>
      <c r="B2" s="92"/>
      <c r="C2" s="92"/>
      <c r="D2" s="92"/>
      <c r="E2" s="92"/>
      <c r="F2" s="92"/>
    </row>
    <row r="3" spans="1:23" ht="19.5">
      <c r="A3" s="79" t="s">
        <v>5</v>
      </c>
      <c r="B3" s="79"/>
      <c r="C3" s="79"/>
      <c r="D3" s="79"/>
      <c r="E3" s="79"/>
      <c r="F3" s="79"/>
    </row>
    <row r="4" spans="1:23" ht="26.25">
      <c r="A4" s="80" t="s">
        <v>10</v>
      </c>
      <c r="B4" s="80"/>
      <c r="C4" s="80"/>
      <c r="D4" s="80"/>
      <c r="E4" s="80"/>
      <c r="F4" s="80"/>
    </row>
    <row r="5" spans="1:23" ht="19.5">
      <c r="A5" s="81" t="s">
        <v>12</v>
      </c>
      <c r="B5" s="81"/>
      <c r="C5" s="81"/>
      <c r="D5" s="81"/>
      <c r="E5" s="81"/>
      <c r="F5" s="81"/>
    </row>
    <row r="6" spans="1:23" ht="19.5">
      <c r="A6" s="77" t="str">
        <f>ALBATROS!A6</f>
        <v>JUEVES 24 DE  MARZO DE 2022</v>
      </c>
      <c r="B6" s="77"/>
      <c r="C6" s="77"/>
      <c r="D6" s="77"/>
      <c r="E6" s="77"/>
      <c r="F6" s="77"/>
    </row>
    <row r="7" spans="1:23" ht="20.25" thickBot="1">
      <c r="A7" s="6"/>
      <c r="B7" s="6"/>
      <c r="C7" s="6"/>
      <c r="D7" s="6"/>
      <c r="E7" s="6"/>
      <c r="F7" s="6"/>
    </row>
    <row r="8" spans="1:23" ht="20.25" thickBot="1">
      <c r="A8" s="89" t="s">
        <v>37</v>
      </c>
      <c r="B8" s="90"/>
      <c r="C8" s="90"/>
      <c r="D8" s="90"/>
      <c r="E8" s="90"/>
      <c r="F8" s="91"/>
    </row>
    <row r="9" spans="1:23" s="35" customFormat="1" ht="20.25" thickBot="1">
      <c r="A9" s="11" t="s">
        <v>0</v>
      </c>
      <c r="B9" s="39" t="s">
        <v>7</v>
      </c>
      <c r="C9" s="39" t="s">
        <v>18</v>
      </c>
      <c r="D9" s="40" t="s">
        <v>1</v>
      </c>
      <c r="E9" s="4" t="s">
        <v>2</v>
      </c>
      <c r="F9" s="4" t="s">
        <v>3</v>
      </c>
      <c r="G9" s="50"/>
      <c r="H9" s="1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</row>
    <row r="10" spans="1:23" ht="20.25" thickBot="1">
      <c r="A10" s="38" t="s">
        <v>179</v>
      </c>
      <c r="B10" s="15" t="s">
        <v>64</v>
      </c>
      <c r="C10" s="16">
        <v>40558</v>
      </c>
      <c r="D10" s="41">
        <v>15</v>
      </c>
      <c r="E10" s="183">
        <v>45</v>
      </c>
      <c r="F10" s="42">
        <f>(E10-D10)</f>
        <v>30</v>
      </c>
      <c r="G10" s="54" t="s">
        <v>24</v>
      </c>
      <c r="J10" s="55"/>
      <c r="K10" s="93" t="s">
        <v>27</v>
      </c>
      <c r="L10" s="93"/>
      <c r="M10" s="93"/>
      <c r="N10" s="93"/>
      <c r="O10" s="93"/>
      <c r="P10" s="93"/>
      <c r="Q10" s="93"/>
      <c r="R10" s="93"/>
      <c r="S10" s="93"/>
      <c r="T10" s="55"/>
      <c r="U10" s="55"/>
      <c r="V10" s="55"/>
      <c r="W10" s="55"/>
    </row>
    <row r="11" spans="1:23" ht="20.25" thickBot="1">
      <c r="A11" s="38" t="s">
        <v>181</v>
      </c>
      <c r="B11" s="15" t="s">
        <v>44</v>
      </c>
      <c r="C11" s="16">
        <v>40952</v>
      </c>
      <c r="D11" s="41">
        <v>8</v>
      </c>
      <c r="E11" s="183">
        <v>45</v>
      </c>
      <c r="F11" s="42">
        <f>(E11-D11)</f>
        <v>37</v>
      </c>
      <c r="G11" s="51" t="s">
        <v>25</v>
      </c>
      <c r="J11" s="56" t="s">
        <v>0</v>
      </c>
      <c r="K11" s="56">
        <v>1</v>
      </c>
      <c r="L11" s="56">
        <v>2</v>
      </c>
      <c r="M11" s="56">
        <v>3</v>
      </c>
      <c r="N11" s="56">
        <v>4</v>
      </c>
      <c r="O11" s="56">
        <v>5</v>
      </c>
      <c r="P11" s="56">
        <v>6</v>
      </c>
      <c r="Q11" s="56">
        <v>7</v>
      </c>
      <c r="R11" s="56">
        <v>8</v>
      </c>
      <c r="S11" s="56">
        <v>9</v>
      </c>
      <c r="T11" s="57" t="s">
        <v>26</v>
      </c>
      <c r="U11" s="56" t="s">
        <v>2</v>
      </c>
      <c r="V11" s="56" t="s">
        <v>28</v>
      </c>
      <c r="W11" s="56" t="s">
        <v>29</v>
      </c>
    </row>
    <row r="12" spans="1:23" ht="19.5">
      <c r="A12" s="38" t="s">
        <v>180</v>
      </c>
      <c r="B12" s="15" t="s">
        <v>48</v>
      </c>
      <c r="C12" s="16">
        <v>41174</v>
      </c>
      <c r="D12" s="41">
        <v>12</v>
      </c>
      <c r="E12" s="63">
        <v>45</v>
      </c>
      <c r="F12" s="42">
        <f>(E12-D12)</f>
        <v>33</v>
      </c>
      <c r="J12" s="58"/>
      <c r="K12" s="59"/>
      <c r="L12" s="59"/>
      <c r="M12" s="59"/>
      <c r="N12" s="60"/>
      <c r="O12" s="60"/>
      <c r="P12" s="60"/>
      <c r="Q12" s="60"/>
      <c r="R12" s="60"/>
      <c r="S12" s="60"/>
      <c r="T12" s="61">
        <f>SUM(K12:S12)</f>
        <v>0</v>
      </c>
      <c r="U12" s="59">
        <f>T12</f>
        <v>0</v>
      </c>
      <c r="V12" s="60">
        <f>SUM(N12:S12)-D12*0.6</f>
        <v>-7.1999999999999993</v>
      </c>
      <c r="W12" s="59">
        <f>SUM(Q12:S12)-D12*0.3</f>
        <v>-3.5999999999999996</v>
      </c>
    </row>
    <row r="13" spans="1:23" ht="20.25" thickBot="1">
      <c r="A13" s="38" t="s">
        <v>72</v>
      </c>
      <c r="B13" s="15" t="s">
        <v>44</v>
      </c>
      <c r="C13" s="16">
        <v>41012</v>
      </c>
      <c r="D13" s="41">
        <v>13</v>
      </c>
      <c r="E13" s="63">
        <v>47</v>
      </c>
      <c r="F13" s="42">
        <f>(E13-D13)</f>
        <v>34</v>
      </c>
      <c r="J13" s="58"/>
      <c r="K13" s="59"/>
      <c r="L13" s="59"/>
      <c r="M13" s="59"/>
      <c r="N13" s="60"/>
      <c r="O13" s="60"/>
      <c r="P13" s="60"/>
      <c r="Q13" s="60"/>
      <c r="R13" s="60"/>
      <c r="S13" s="60"/>
      <c r="T13" s="61">
        <f>SUM(K13:S13)</f>
        <v>0</v>
      </c>
      <c r="U13" s="59">
        <f>T13</f>
        <v>0</v>
      </c>
      <c r="V13" s="60">
        <f>SUM(N13:S13)-D13*0.6</f>
        <v>-7.8</v>
      </c>
      <c r="W13" s="59">
        <f>SUM(Q13:S13)-D13*0.3</f>
        <v>-3.9</v>
      </c>
    </row>
    <row r="14" spans="1:23" ht="20.25" thickBot="1">
      <c r="A14" s="38" t="s">
        <v>71</v>
      </c>
      <c r="B14" s="15" t="s">
        <v>44</v>
      </c>
      <c r="C14" s="16">
        <v>40791</v>
      </c>
      <c r="D14" s="41">
        <v>16</v>
      </c>
      <c r="E14" s="63">
        <v>48</v>
      </c>
      <c r="F14" s="180">
        <f>(E14-D14)</f>
        <v>32</v>
      </c>
      <c r="G14" s="51" t="s">
        <v>15</v>
      </c>
    </row>
    <row r="15" spans="1:23" ht="19.5">
      <c r="A15" s="38" t="s">
        <v>73</v>
      </c>
      <c r="B15" s="15" t="s">
        <v>42</v>
      </c>
      <c r="C15" s="16">
        <v>40786</v>
      </c>
      <c r="D15" s="176">
        <v>16</v>
      </c>
      <c r="E15" s="177">
        <v>50</v>
      </c>
      <c r="F15" s="42">
        <f>(E15-D15)</f>
        <v>34</v>
      </c>
      <c r="G15" s="50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1:23" ht="19.5">
      <c r="A16" s="38" t="s">
        <v>67</v>
      </c>
      <c r="B16" s="15" t="s">
        <v>56</v>
      </c>
      <c r="C16" s="16">
        <v>41123</v>
      </c>
      <c r="D16" s="41">
        <v>9</v>
      </c>
      <c r="E16" s="63">
        <v>50</v>
      </c>
      <c r="F16" s="42">
        <f>(E16-D16)</f>
        <v>41</v>
      </c>
      <c r="G16" s="50"/>
      <c r="J16"/>
    </row>
    <row r="17" spans="1:7" ht="19.5">
      <c r="A17" s="38" t="s">
        <v>68</v>
      </c>
      <c r="B17" s="15" t="s">
        <v>64</v>
      </c>
      <c r="C17" s="16">
        <v>41137</v>
      </c>
      <c r="D17" s="41">
        <v>12</v>
      </c>
      <c r="E17" s="63">
        <v>50</v>
      </c>
      <c r="F17" s="42">
        <f>(E17-D17)</f>
        <v>38</v>
      </c>
    </row>
    <row r="18" spans="1:7" ht="19.5">
      <c r="A18" s="38" t="s">
        <v>86</v>
      </c>
      <c r="B18" s="15" t="s">
        <v>46</v>
      </c>
      <c r="C18" s="16">
        <v>40969</v>
      </c>
      <c r="D18" s="41">
        <v>20</v>
      </c>
      <c r="E18" s="63">
        <v>53</v>
      </c>
      <c r="F18" s="42">
        <f>(E18-D18)</f>
        <v>33</v>
      </c>
      <c r="G18" s="50"/>
    </row>
    <row r="19" spans="1:7" ht="19.5">
      <c r="A19" s="38" t="s">
        <v>87</v>
      </c>
      <c r="B19" s="15" t="s">
        <v>44</v>
      </c>
      <c r="C19" s="16">
        <v>40971</v>
      </c>
      <c r="D19" s="41">
        <v>0</v>
      </c>
      <c r="E19" s="63">
        <v>59</v>
      </c>
      <c r="F19" s="42">
        <f>(E19-D19)</f>
        <v>59</v>
      </c>
      <c r="G19" s="50"/>
    </row>
    <row r="20" spans="1:7" ht="19.5">
      <c r="A20" s="38" t="s">
        <v>89</v>
      </c>
      <c r="B20" s="15" t="s">
        <v>48</v>
      </c>
      <c r="C20" s="16">
        <v>41084</v>
      </c>
      <c r="D20" s="41">
        <v>17</v>
      </c>
      <c r="E20" s="63">
        <v>59</v>
      </c>
      <c r="F20" s="42">
        <f>(E20-D20)</f>
        <v>42</v>
      </c>
      <c r="G20" s="50"/>
    </row>
    <row r="21" spans="1:7" ht="19.5">
      <c r="A21" s="38" t="s">
        <v>74</v>
      </c>
      <c r="B21" s="15" t="s">
        <v>44</v>
      </c>
      <c r="C21" s="16">
        <v>41031</v>
      </c>
      <c r="D21" s="41">
        <v>0</v>
      </c>
      <c r="E21" s="63">
        <v>60</v>
      </c>
      <c r="F21" s="42">
        <f>(E21-D21)</f>
        <v>60</v>
      </c>
      <c r="G21" s="50"/>
    </row>
    <row r="22" spans="1:7" ht="19.5">
      <c r="A22" s="38" t="s">
        <v>76</v>
      </c>
      <c r="B22" s="15" t="s">
        <v>48</v>
      </c>
      <c r="C22" s="16">
        <v>41016</v>
      </c>
      <c r="D22" s="41">
        <v>20</v>
      </c>
      <c r="E22" s="63">
        <v>64</v>
      </c>
      <c r="F22" s="42">
        <f>(E22-D22)</f>
        <v>44</v>
      </c>
      <c r="G22" s="50"/>
    </row>
    <row r="23" spans="1:7" ht="19.5">
      <c r="A23" s="38" t="s">
        <v>82</v>
      </c>
      <c r="B23" s="15" t="s">
        <v>48</v>
      </c>
      <c r="C23" s="16">
        <v>40614</v>
      </c>
      <c r="D23" s="41">
        <v>20</v>
      </c>
      <c r="E23" s="63">
        <v>68</v>
      </c>
      <c r="F23" s="42">
        <f>(E23-D23)</f>
        <v>48</v>
      </c>
      <c r="G23" s="50"/>
    </row>
    <row r="24" spans="1:7" ht="19.5">
      <c r="A24" s="38" t="s">
        <v>85</v>
      </c>
      <c r="B24" s="15" t="s">
        <v>48</v>
      </c>
      <c r="C24" s="16">
        <v>40906</v>
      </c>
      <c r="D24" s="41">
        <v>20</v>
      </c>
      <c r="E24" s="63">
        <v>68</v>
      </c>
      <c r="F24" s="42">
        <f>(E24-D24)</f>
        <v>48</v>
      </c>
      <c r="G24" s="50"/>
    </row>
    <row r="25" spans="1:7" ht="19.5">
      <c r="A25" s="38" t="s">
        <v>90</v>
      </c>
      <c r="B25" s="15" t="s">
        <v>44</v>
      </c>
      <c r="C25" s="16">
        <v>41163</v>
      </c>
      <c r="D25" s="41">
        <v>20</v>
      </c>
      <c r="E25" s="63">
        <v>68</v>
      </c>
      <c r="F25" s="42">
        <f>(E25-D25)</f>
        <v>48</v>
      </c>
      <c r="G25" s="50"/>
    </row>
    <row r="26" spans="1:7" ht="19.5">
      <c r="A26" s="38" t="s">
        <v>78</v>
      </c>
      <c r="B26" s="15" t="s">
        <v>40</v>
      </c>
      <c r="C26" s="16">
        <v>40906</v>
      </c>
      <c r="D26" s="41">
        <v>0</v>
      </c>
      <c r="E26" s="63">
        <v>69</v>
      </c>
      <c r="F26" s="42">
        <f>(E26-D26)</f>
        <v>69</v>
      </c>
      <c r="G26" s="50"/>
    </row>
    <row r="27" spans="1:7" ht="19.5">
      <c r="A27" s="38" t="s">
        <v>69</v>
      </c>
      <c r="B27" s="15" t="s">
        <v>48</v>
      </c>
      <c r="C27" s="16">
        <v>41201</v>
      </c>
      <c r="D27" s="41">
        <v>20</v>
      </c>
      <c r="E27" s="63">
        <v>69</v>
      </c>
      <c r="F27" s="42">
        <f>(E27-D27)</f>
        <v>49</v>
      </c>
      <c r="G27" s="50"/>
    </row>
    <row r="28" spans="1:7" ht="19.5">
      <c r="A28" s="38" t="s">
        <v>77</v>
      </c>
      <c r="B28" s="15" t="s">
        <v>51</v>
      </c>
      <c r="C28" s="16">
        <v>41068</v>
      </c>
      <c r="D28" s="41">
        <v>20</v>
      </c>
      <c r="E28" s="63">
        <v>70</v>
      </c>
      <c r="F28" s="42">
        <f>(E28-D28)</f>
        <v>50</v>
      </c>
      <c r="G28" s="50"/>
    </row>
    <row r="29" spans="1:7" ht="19.5">
      <c r="A29" s="38" t="s">
        <v>84</v>
      </c>
      <c r="B29" s="15" t="s">
        <v>44</v>
      </c>
      <c r="C29" s="16">
        <v>40871</v>
      </c>
      <c r="D29" s="41">
        <v>0</v>
      </c>
      <c r="E29" s="63">
        <v>73</v>
      </c>
      <c r="F29" s="42">
        <f>(E29-D29)</f>
        <v>73</v>
      </c>
      <c r="G29" s="50"/>
    </row>
    <row r="30" spans="1:7" ht="19.5">
      <c r="A30" s="38" t="s">
        <v>88</v>
      </c>
      <c r="B30" s="15" t="s">
        <v>48</v>
      </c>
      <c r="C30" s="16">
        <v>41036</v>
      </c>
      <c r="D30" s="41">
        <v>20</v>
      </c>
      <c r="E30" s="63">
        <v>73</v>
      </c>
      <c r="F30" s="42">
        <f>(E30-D30)</f>
        <v>53</v>
      </c>
      <c r="G30" s="50"/>
    </row>
    <row r="31" spans="1:7" ht="19.5">
      <c r="A31" s="38" t="s">
        <v>178</v>
      </c>
      <c r="B31" s="15" t="s">
        <v>48</v>
      </c>
      <c r="C31" s="16">
        <v>41236</v>
      </c>
      <c r="D31" s="41">
        <v>0</v>
      </c>
      <c r="E31" s="63">
        <v>74</v>
      </c>
      <c r="F31" s="42">
        <f>(E31-D31)</f>
        <v>74</v>
      </c>
      <c r="G31" s="50"/>
    </row>
    <row r="32" spans="1:7" ht="19.5">
      <c r="A32" s="38" t="s">
        <v>79</v>
      </c>
      <c r="B32" s="15" t="s">
        <v>44</v>
      </c>
      <c r="C32" s="16">
        <v>41184</v>
      </c>
      <c r="D32" s="41">
        <v>20</v>
      </c>
      <c r="E32" s="63">
        <v>74</v>
      </c>
      <c r="F32" s="42">
        <f>(E32-D32)</f>
        <v>54</v>
      </c>
      <c r="G32" s="50"/>
    </row>
    <row r="33" spans="1:10" ht="19.5">
      <c r="A33" s="38" t="s">
        <v>75</v>
      </c>
      <c r="B33" s="15" t="s">
        <v>58</v>
      </c>
      <c r="C33" s="16">
        <v>40954</v>
      </c>
      <c r="D33" s="41">
        <v>20</v>
      </c>
      <c r="E33" s="63">
        <v>79</v>
      </c>
      <c r="F33" s="42">
        <f>(E33-D33)</f>
        <v>59</v>
      </c>
      <c r="G33" s="50"/>
    </row>
    <row r="34" spans="1:10" ht="19.5">
      <c r="A34" s="174" t="s">
        <v>63</v>
      </c>
      <c r="B34" s="15" t="s">
        <v>64</v>
      </c>
      <c r="C34" s="16">
        <v>40766</v>
      </c>
      <c r="D34" s="176" t="s">
        <v>8</v>
      </c>
      <c r="E34" s="177" t="s">
        <v>8</v>
      </c>
      <c r="F34" s="178" t="s">
        <v>8</v>
      </c>
      <c r="G34" s="50"/>
    </row>
    <row r="35" spans="1:10" ht="19.5">
      <c r="A35" s="174" t="s">
        <v>80</v>
      </c>
      <c r="B35" s="15" t="s">
        <v>51</v>
      </c>
      <c r="C35" s="16">
        <v>41194</v>
      </c>
      <c r="D35" s="176" t="s">
        <v>8</v>
      </c>
      <c r="E35" s="177" t="s">
        <v>8</v>
      </c>
      <c r="F35" s="178" t="s">
        <v>8</v>
      </c>
      <c r="G35" s="50"/>
    </row>
    <row r="36" spans="1:10" ht="19.5">
      <c r="A36" s="174" t="s">
        <v>81</v>
      </c>
      <c r="B36" s="15" t="s">
        <v>51</v>
      </c>
      <c r="C36" s="16">
        <v>41194</v>
      </c>
      <c r="D36" s="176" t="s">
        <v>8</v>
      </c>
      <c r="E36" s="177" t="s">
        <v>8</v>
      </c>
      <c r="F36" s="178" t="s">
        <v>8</v>
      </c>
      <c r="G36" s="50"/>
    </row>
    <row r="37" spans="1:10" ht="20.25" thickBot="1">
      <c r="A37" s="175" t="s">
        <v>83</v>
      </c>
      <c r="B37" s="69" t="s">
        <v>51</v>
      </c>
      <c r="C37" s="70">
        <v>40778</v>
      </c>
      <c r="D37" s="75" t="s">
        <v>8</v>
      </c>
      <c r="E37" s="72" t="s">
        <v>8</v>
      </c>
      <c r="F37" s="179" t="s">
        <v>8</v>
      </c>
      <c r="G37" s="50"/>
    </row>
    <row r="38" spans="1:10" ht="19.5" thickBot="1">
      <c r="B38" s="1"/>
      <c r="C38" s="1"/>
      <c r="D38" s="1"/>
      <c r="E38" s="1"/>
      <c r="F38" s="1"/>
      <c r="H38" s="1"/>
      <c r="J38"/>
    </row>
    <row r="39" spans="1:10" ht="20.25" thickBot="1">
      <c r="A39" s="86" t="s">
        <v>38</v>
      </c>
      <c r="B39" s="87"/>
      <c r="C39" s="87"/>
      <c r="D39" s="87"/>
      <c r="E39" s="87"/>
      <c r="F39" s="88"/>
      <c r="J39"/>
    </row>
    <row r="40" spans="1:10" ht="20.25" thickBot="1">
      <c r="A40" s="11" t="s">
        <v>4</v>
      </c>
      <c r="B40" s="39" t="s">
        <v>7</v>
      </c>
      <c r="C40" s="39" t="s">
        <v>18</v>
      </c>
      <c r="D40" s="40" t="s">
        <v>1</v>
      </c>
      <c r="E40" s="4" t="s">
        <v>2</v>
      </c>
      <c r="F40" s="4" t="s">
        <v>3</v>
      </c>
      <c r="J40"/>
    </row>
    <row r="41" spans="1:10" ht="20.25" thickBot="1">
      <c r="A41" s="38" t="s">
        <v>95</v>
      </c>
      <c r="B41" s="15" t="s">
        <v>46</v>
      </c>
      <c r="C41" s="16">
        <v>41016</v>
      </c>
      <c r="D41" s="41">
        <v>11</v>
      </c>
      <c r="E41" s="170">
        <v>50</v>
      </c>
      <c r="F41" s="42">
        <f>(E41-D41)</f>
        <v>39</v>
      </c>
      <c r="G41" s="51" t="s">
        <v>24</v>
      </c>
      <c r="J41"/>
    </row>
    <row r="42" spans="1:10" ht="20.25" thickBot="1">
      <c r="A42" s="38" t="s">
        <v>96</v>
      </c>
      <c r="B42" s="15" t="s">
        <v>58</v>
      </c>
      <c r="C42" s="16">
        <v>40825</v>
      </c>
      <c r="D42" s="41">
        <v>0</v>
      </c>
      <c r="E42" s="170">
        <v>51</v>
      </c>
      <c r="F42" s="42">
        <f>(E42-D42)</f>
        <v>51</v>
      </c>
      <c r="G42" s="51" t="s">
        <v>25</v>
      </c>
      <c r="J42"/>
    </row>
    <row r="43" spans="1:10" ht="20.25" thickBot="1">
      <c r="A43" s="38" t="s">
        <v>92</v>
      </c>
      <c r="B43" s="15" t="s">
        <v>56</v>
      </c>
      <c r="C43" s="16">
        <v>40616</v>
      </c>
      <c r="D43" s="41">
        <v>15</v>
      </c>
      <c r="E43" s="63">
        <v>53</v>
      </c>
      <c r="F43" s="180">
        <f>(E43-D43)</f>
        <v>38</v>
      </c>
      <c r="G43" s="51" t="s">
        <v>15</v>
      </c>
    </row>
    <row r="44" spans="1:10" ht="19.5">
      <c r="A44" s="38" t="s">
        <v>91</v>
      </c>
      <c r="B44" s="15" t="s">
        <v>44</v>
      </c>
      <c r="C44" s="16">
        <v>40917</v>
      </c>
      <c r="D44" s="41">
        <v>14</v>
      </c>
      <c r="E44" s="63">
        <v>54</v>
      </c>
      <c r="F44" s="42">
        <f>(E44-D44)</f>
        <v>40</v>
      </c>
      <c r="J44"/>
    </row>
    <row r="45" spans="1:10" ht="19.5">
      <c r="A45" s="38" t="s">
        <v>94</v>
      </c>
      <c r="B45" s="15" t="s">
        <v>40</v>
      </c>
      <c r="C45" s="16">
        <v>40984</v>
      </c>
      <c r="D45" s="41">
        <v>16</v>
      </c>
      <c r="E45" s="63">
        <v>55</v>
      </c>
      <c r="F45" s="42">
        <f>(E45-D45)</f>
        <v>39</v>
      </c>
      <c r="J45"/>
    </row>
    <row r="46" spans="1:10" ht="19.5">
      <c r="A46" s="38" t="s">
        <v>93</v>
      </c>
      <c r="B46" s="15" t="s">
        <v>56</v>
      </c>
      <c r="C46" s="16">
        <v>41055</v>
      </c>
      <c r="D46" s="41">
        <v>18</v>
      </c>
      <c r="E46" s="63">
        <v>66</v>
      </c>
      <c r="F46" s="42">
        <f>(E46-D46)</f>
        <v>48</v>
      </c>
      <c r="J46"/>
    </row>
    <row r="47" spans="1:10" ht="19.5">
      <c r="A47" s="38" t="s">
        <v>97</v>
      </c>
      <c r="B47" s="15" t="s">
        <v>48</v>
      </c>
      <c r="C47" s="16">
        <v>40652</v>
      </c>
      <c r="D47" s="41">
        <v>24</v>
      </c>
      <c r="E47" s="63">
        <v>67</v>
      </c>
      <c r="F47" s="42">
        <f>(E47-D47)</f>
        <v>43</v>
      </c>
      <c r="J47"/>
    </row>
    <row r="48" spans="1:10" ht="20.25" thickBot="1">
      <c r="A48" s="167" t="s">
        <v>98</v>
      </c>
      <c r="B48" s="69" t="s">
        <v>44</v>
      </c>
      <c r="C48" s="70">
        <v>41082</v>
      </c>
      <c r="D48" s="168">
        <v>23</v>
      </c>
      <c r="E48" s="169">
        <v>69</v>
      </c>
      <c r="F48" s="71">
        <f>(E48-D48)</f>
        <v>46</v>
      </c>
      <c r="J48"/>
    </row>
    <row r="49" spans="6:10">
      <c r="F49" s="1"/>
      <c r="J49"/>
    </row>
    <row r="50" spans="6:10">
      <c r="F50" s="1"/>
      <c r="J50"/>
    </row>
    <row r="51" spans="6:10">
      <c r="F51" s="1"/>
    </row>
    <row r="52" spans="6:10">
      <c r="F52" s="1"/>
    </row>
    <row r="53" spans="6:10">
      <c r="F53" s="1"/>
    </row>
    <row r="54" spans="6:10">
      <c r="F54" s="1"/>
    </row>
    <row r="55" spans="6:10">
      <c r="F55" s="1"/>
    </row>
    <row r="56" spans="6:10">
      <c r="F56" s="1"/>
    </row>
    <row r="57" spans="6:10">
      <c r="F57" s="1"/>
    </row>
    <row r="58" spans="6:10">
      <c r="F58" s="1"/>
    </row>
    <row r="59" spans="6:10">
      <c r="F59" s="1"/>
    </row>
    <row r="60" spans="6:10">
      <c r="F60" s="1"/>
    </row>
    <row r="61" spans="6:10">
      <c r="F61" s="1"/>
    </row>
    <row r="62" spans="6:10">
      <c r="F62" s="1"/>
    </row>
    <row r="63" spans="6:10">
      <c r="F63" s="1"/>
    </row>
    <row r="64" spans="6:10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</sheetData>
  <sortState ref="A41:F48">
    <sortCondition ref="E41:E48"/>
  </sortState>
  <mergeCells count="9">
    <mergeCell ref="K10:S10"/>
    <mergeCell ref="A39:F39"/>
    <mergeCell ref="A1:F1"/>
    <mergeCell ref="A2:F2"/>
    <mergeCell ref="A3:F3"/>
    <mergeCell ref="A4:F4"/>
    <mergeCell ref="A5:F5"/>
    <mergeCell ref="A6:F6"/>
    <mergeCell ref="A8:F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9"/>
  <sheetViews>
    <sheetView zoomScale="70" workbookViewId="0">
      <selection sqref="A1:F1"/>
    </sheetView>
  </sheetViews>
  <sheetFormatPr baseColWidth="10" defaultRowHeight="18.75"/>
  <cols>
    <col min="1" max="1" width="44.7109375" style="1" customWidth="1"/>
    <col min="2" max="2" width="9.42578125" style="5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78" t="str">
        <f>JUV!A1</f>
        <v>GOLF CLUB</v>
      </c>
      <c r="B1" s="78"/>
      <c r="C1" s="78"/>
      <c r="D1" s="78"/>
      <c r="E1" s="78"/>
      <c r="F1" s="78"/>
    </row>
    <row r="2" spans="1:7" ht="30.75">
      <c r="A2" s="92" t="str">
        <f>JUV!A2</f>
        <v>DOLORES</v>
      </c>
      <c r="B2" s="92"/>
      <c r="C2" s="92"/>
      <c r="D2" s="92"/>
      <c r="E2" s="92"/>
      <c r="F2" s="92"/>
    </row>
    <row r="3" spans="1:7" ht="19.5">
      <c r="A3" s="79" t="s">
        <v>5</v>
      </c>
      <c r="B3" s="79"/>
      <c r="C3" s="79"/>
      <c r="D3" s="79"/>
      <c r="E3" s="79"/>
      <c r="F3" s="79"/>
    </row>
    <row r="4" spans="1:7" ht="26.25">
      <c r="A4" s="80" t="s">
        <v>10</v>
      </c>
      <c r="B4" s="80"/>
      <c r="C4" s="80"/>
      <c r="D4" s="80"/>
      <c r="E4" s="80"/>
      <c r="F4" s="80"/>
    </row>
    <row r="5" spans="1:7" ht="19.5">
      <c r="A5" s="81" t="s">
        <v>12</v>
      </c>
      <c r="B5" s="81"/>
      <c r="C5" s="81"/>
      <c r="D5" s="81"/>
      <c r="E5" s="81"/>
      <c r="F5" s="81"/>
    </row>
    <row r="6" spans="1:7" ht="19.5">
      <c r="A6" s="77" t="str">
        <f>ALBATROS!A6</f>
        <v>JUEVES 24 DE  MARZO DE 2022</v>
      </c>
      <c r="B6" s="77"/>
      <c r="C6" s="77"/>
      <c r="D6" s="77"/>
      <c r="E6" s="77"/>
      <c r="F6" s="77"/>
    </row>
    <row r="7" spans="1:7" ht="20.25" thickBot="1">
      <c r="A7" s="6"/>
      <c r="B7" s="65"/>
      <c r="C7" s="6"/>
      <c r="D7" s="6"/>
      <c r="E7" s="6"/>
      <c r="F7" s="6"/>
    </row>
    <row r="8" spans="1:7" ht="20.25" thickBot="1">
      <c r="A8" s="89" t="s">
        <v>22</v>
      </c>
      <c r="B8" s="90"/>
      <c r="C8" s="90"/>
      <c r="D8" s="90"/>
      <c r="E8" s="90"/>
      <c r="F8" s="91"/>
    </row>
    <row r="9" spans="1:7" s="35" customFormat="1" ht="20.25" thickBot="1">
      <c r="A9" s="11" t="s">
        <v>0</v>
      </c>
      <c r="B9" s="66" t="s">
        <v>7</v>
      </c>
      <c r="C9" s="39" t="s">
        <v>18</v>
      </c>
      <c r="D9" s="40" t="s">
        <v>1</v>
      </c>
      <c r="E9" s="4" t="s">
        <v>2</v>
      </c>
      <c r="F9" s="4" t="s">
        <v>3</v>
      </c>
    </row>
    <row r="10" spans="1:7" ht="20.25" thickBot="1">
      <c r="A10" s="38" t="s">
        <v>100</v>
      </c>
      <c r="B10" s="15" t="s">
        <v>44</v>
      </c>
      <c r="C10" s="16">
        <v>41306</v>
      </c>
      <c r="D10" s="41">
        <v>9</v>
      </c>
      <c r="E10" s="183">
        <v>46</v>
      </c>
      <c r="F10" s="42">
        <f>(E10-D10)</f>
        <v>37</v>
      </c>
      <c r="G10" s="51" t="s">
        <v>24</v>
      </c>
    </row>
    <row r="11" spans="1:7" ht="20.25" thickBot="1">
      <c r="A11" s="38" t="s">
        <v>101</v>
      </c>
      <c r="B11" s="15" t="s">
        <v>40</v>
      </c>
      <c r="C11" s="16">
        <v>41592</v>
      </c>
      <c r="D11" s="41">
        <v>19</v>
      </c>
      <c r="E11" s="183">
        <v>49</v>
      </c>
      <c r="F11" s="42">
        <f>(E11-D11)</f>
        <v>30</v>
      </c>
      <c r="G11" s="54" t="s">
        <v>25</v>
      </c>
    </row>
    <row r="12" spans="1:7" ht="19.5">
      <c r="A12" s="38" t="s">
        <v>103</v>
      </c>
      <c r="B12" s="15" t="s">
        <v>40</v>
      </c>
      <c r="C12" s="16">
        <v>41775</v>
      </c>
      <c r="D12" s="41">
        <v>0</v>
      </c>
      <c r="E12" s="63">
        <v>51</v>
      </c>
      <c r="F12" s="42">
        <f>(E12-D12)</f>
        <v>51</v>
      </c>
    </row>
    <row r="13" spans="1:7" ht="19.5">
      <c r="A13" s="38" t="s">
        <v>107</v>
      </c>
      <c r="B13" s="15" t="s">
        <v>40</v>
      </c>
      <c r="C13" s="16">
        <v>41387</v>
      </c>
      <c r="D13" s="41">
        <v>0</v>
      </c>
      <c r="E13" s="63">
        <v>54</v>
      </c>
      <c r="F13" s="42">
        <f>(E13-D13)</f>
        <v>54</v>
      </c>
    </row>
    <row r="14" spans="1:7" ht="20.25" thickBot="1">
      <c r="A14" s="38" t="s">
        <v>114</v>
      </c>
      <c r="B14" s="15" t="s">
        <v>48</v>
      </c>
      <c r="C14" s="16">
        <v>42256</v>
      </c>
      <c r="D14" s="41">
        <v>0</v>
      </c>
      <c r="E14" s="63">
        <v>54</v>
      </c>
      <c r="F14" s="42">
        <f>(E14-D14)</f>
        <v>54</v>
      </c>
    </row>
    <row r="15" spans="1:7" ht="20.25" thickBot="1">
      <c r="A15" s="38" t="s">
        <v>102</v>
      </c>
      <c r="B15" s="15" t="s">
        <v>42</v>
      </c>
      <c r="C15" s="16">
        <v>41409</v>
      </c>
      <c r="D15" s="41">
        <v>11</v>
      </c>
      <c r="E15" s="63">
        <v>55</v>
      </c>
      <c r="F15" s="180">
        <f>(E15-D15)</f>
        <v>44</v>
      </c>
      <c r="G15" s="51" t="s">
        <v>15</v>
      </c>
    </row>
    <row r="16" spans="1:7" ht="19.5">
      <c r="A16" s="38" t="s">
        <v>112</v>
      </c>
      <c r="B16" s="15" t="s">
        <v>44</v>
      </c>
      <c r="C16" s="16">
        <v>41954</v>
      </c>
      <c r="D16" s="41">
        <v>0</v>
      </c>
      <c r="E16" s="63">
        <v>57</v>
      </c>
      <c r="F16" s="42">
        <f>(E16-D16)</f>
        <v>57</v>
      </c>
      <c r="G16" s="64"/>
    </row>
    <row r="17" spans="1:7" ht="19.5">
      <c r="A17" s="38" t="s">
        <v>105</v>
      </c>
      <c r="B17" s="15" t="s">
        <v>106</v>
      </c>
      <c r="C17" s="16">
        <v>42587</v>
      </c>
      <c r="D17" s="41">
        <v>0</v>
      </c>
      <c r="E17" s="63">
        <v>59</v>
      </c>
      <c r="F17" s="42">
        <f>(E17-D17)</f>
        <v>59</v>
      </c>
      <c r="G17" s="64"/>
    </row>
    <row r="18" spans="1:7" ht="19.5">
      <c r="A18" s="38" t="s">
        <v>111</v>
      </c>
      <c r="B18" s="15" t="s">
        <v>48</v>
      </c>
      <c r="C18" s="16">
        <v>41571</v>
      </c>
      <c r="D18" s="41">
        <v>0</v>
      </c>
      <c r="E18" s="63">
        <v>59</v>
      </c>
      <c r="F18" s="42">
        <f>(E18-D18)</f>
        <v>59</v>
      </c>
      <c r="G18" s="64"/>
    </row>
    <row r="19" spans="1:7" ht="19.5">
      <c r="A19" s="38" t="s">
        <v>104</v>
      </c>
      <c r="B19" s="15" t="s">
        <v>48</v>
      </c>
      <c r="C19" s="16">
        <v>41428</v>
      </c>
      <c r="D19" s="41">
        <v>18</v>
      </c>
      <c r="E19" s="63">
        <v>64</v>
      </c>
      <c r="F19" s="42">
        <f>(E19-D19)</f>
        <v>46</v>
      </c>
      <c r="G19" s="64"/>
    </row>
    <row r="20" spans="1:7" ht="19.5">
      <c r="A20" s="38" t="s">
        <v>115</v>
      </c>
      <c r="B20" s="15" t="s">
        <v>109</v>
      </c>
      <c r="C20" s="16">
        <v>41764</v>
      </c>
      <c r="D20" s="41">
        <v>0</v>
      </c>
      <c r="E20" s="63">
        <v>71</v>
      </c>
      <c r="F20" s="42">
        <f>(E20-D20)</f>
        <v>71</v>
      </c>
      <c r="G20" s="64"/>
    </row>
    <row r="21" spans="1:7" ht="19.5">
      <c r="A21" s="38" t="s">
        <v>108</v>
      </c>
      <c r="B21" s="15" t="s">
        <v>109</v>
      </c>
      <c r="C21" s="16">
        <v>41620</v>
      </c>
      <c r="D21" s="41">
        <v>0</v>
      </c>
      <c r="E21" s="63">
        <v>73</v>
      </c>
      <c r="F21" s="42">
        <f>(E21-D21)</f>
        <v>73</v>
      </c>
      <c r="G21" s="64"/>
    </row>
    <row r="22" spans="1:7" ht="19.5">
      <c r="A22" s="38" t="s">
        <v>110</v>
      </c>
      <c r="B22" s="15" t="s">
        <v>109</v>
      </c>
      <c r="C22" s="16">
        <v>41620</v>
      </c>
      <c r="D22" s="41">
        <v>0</v>
      </c>
      <c r="E22" s="63">
        <v>79</v>
      </c>
      <c r="F22" s="42">
        <f>(E22-D22)</f>
        <v>79</v>
      </c>
      <c r="G22" s="13"/>
    </row>
    <row r="23" spans="1:7" ht="19.5">
      <c r="A23" s="174" t="s">
        <v>99</v>
      </c>
      <c r="B23" s="15" t="s">
        <v>42</v>
      </c>
      <c r="C23" s="16">
        <v>41277</v>
      </c>
      <c r="D23" s="176" t="s">
        <v>8</v>
      </c>
      <c r="E23" s="177" t="s">
        <v>8</v>
      </c>
      <c r="F23" s="178" t="s">
        <v>8</v>
      </c>
      <c r="G23" s="48"/>
    </row>
    <row r="24" spans="1:7" ht="20.25" thickBot="1">
      <c r="A24" s="175" t="s">
        <v>113</v>
      </c>
      <c r="B24" s="69" t="s">
        <v>44</v>
      </c>
      <c r="C24" s="70">
        <v>41969</v>
      </c>
      <c r="D24" s="75" t="s">
        <v>8</v>
      </c>
      <c r="E24" s="72" t="s">
        <v>8</v>
      </c>
      <c r="F24" s="179" t="s">
        <v>8</v>
      </c>
      <c r="G24" s="48"/>
    </row>
    <row r="25" spans="1:7">
      <c r="B25" s="1"/>
      <c r="C25" s="1"/>
      <c r="D25" s="1"/>
      <c r="E25" s="1"/>
      <c r="F25" s="1"/>
    </row>
    <row r="26" spans="1:7" ht="19.5" thickBot="1">
      <c r="B26" s="1"/>
      <c r="C26" s="1"/>
      <c r="D26" s="1"/>
      <c r="E26" s="1"/>
      <c r="F26" s="1"/>
    </row>
    <row r="27" spans="1:7" ht="20.25" thickBot="1">
      <c r="A27" s="86" t="s">
        <v>23</v>
      </c>
      <c r="B27" s="87"/>
      <c r="C27" s="87"/>
      <c r="D27" s="87"/>
      <c r="E27" s="87"/>
      <c r="F27" s="88"/>
    </row>
    <row r="28" spans="1:7" ht="20.25" thickBot="1">
      <c r="A28" s="11" t="s">
        <v>4</v>
      </c>
      <c r="B28" s="66" t="s">
        <v>7</v>
      </c>
      <c r="C28" s="39" t="s">
        <v>18</v>
      </c>
      <c r="D28" s="40" t="s">
        <v>1</v>
      </c>
      <c r="E28" s="4" t="s">
        <v>2</v>
      </c>
      <c r="F28" s="4" t="s">
        <v>3</v>
      </c>
    </row>
    <row r="29" spans="1:7" ht="20.25" thickBot="1">
      <c r="A29" s="38" t="s">
        <v>119</v>
      </c>
      <c r="B29" s="15" t="s">
        <v>46</v>
      </c>
      <c r="C29" s="16">
        <v>41461</v>
      </c>
      <c r="D29" s="41">
        <v>22</v>
      </c>
      <c r="E29" s="183">
        <v>50</v>
      </c>
      <c r="F29" s="42">
        <f>(E29-D29)</f>
        <v>28</v>
      </c>
      <c r="G29" s="51" t="s">
        <v>24</v>
      </c>
    </row>
    <row r="30" spans="1:7" ht="20.25" thickBot="1">
      <c r="A30" s="38" t="s">
        <v>117</v>
      </c>
      <c r="B30" s="15" t="s">
        <v>48</v>
      </c>
      <c r="C30" s="16">
        <v>41369</v>
      </c>
      <c r="D30" s="41">
        <v>22</v>
      </c>
      <c r="E30" s="183">
        <v>69</v>
      </c>
      <c r="F30" s="42">
        <f>(E30-D30)</f>
        <v>47</v>
      </c>
      <c r="G30" s="51" t="s">
        <v>25</v>
      </c>
    </row>
    <row r="31" spans="1:7" ht="20.25" thickBot="1">
      <c r="A31" s="38" t="s">
        <v>116</v>
      </c>
      <c r="B31" s="15" t="s">
        <v>56</v>
      </c>
      <c r="C31" s="16">
        <v>41423</v>
      </c>
      <c r="D31" s="41">
        <v>22</v>
      </c>
      <c r="E31" s="63">
        <v>75</v>
      </c>
      <c r="F31" s="180">
        <f>(E31-D31)</f>
        <v>53</v>
      </c>
      <c r="G31" s="54" t="s">
        <v>15</v>
      </c>
    </row>
    <row r="32" spans="1:7" ht="19.5">
      <c r="A32" s="38" t="s">
        <v>120</v>
      </c>
      <c r="B32" s="15" t="s">
        <v>42</v>
      </c>
      <c r="C32" s="16">
        <v>41586</v>
      </c>
      <c r="D32" s="41">
        <v>0</v>
      </c>
      <c r="E32" s="63">
        <v>79</v>
      </c>
      <c r="F32" s="42">
        <f>(E32-D32)</f>
        <v>79</v>
      </c>
    </row>
    <row r="33" spans="1:6" ht="20.25" thickBot="1">
      <c r="A33" s="167" t="s">
        <v>118</v>
      </c>
      <c r="B33" s="69" t="s">
        <v>48</v>
      </c>
      <c r="C33" s="70">
        <v>41377</v>
      </c>
      <c r="D33" s="168">
        <v>22</v>
      </c>
      <c r="E33" s="169">
        <v>82</v>
      </c>
      <c r="F33" s="71">
        <f>(E33-D33)</f>
        <v>60</v>
      </c>
    </row>
    <row r="34" spans="1:6">
      <c r="F34" s="1"/>
    </row>
    <row r="35" spans="1:6">
      <c r="F35" s="1"/>
    </row>
    <row r="36" spans="1:6">
      <c r="F36" s="1"/>
    </row>
    <row r="37" spans="1:6">
      <c r="F37" s="1"/>
    </row>
    <row r="38" spans="1:6">
      <c r="F38" s="1"/>
    </row>
    <row r="39" spans="1:6">
      <c r="F39" s="1"/>
    </row>
    <row r="40" spans="1:6">
      <c r="F40" s="1"/>
    </row>
    <row r="41" spans="1:6">
      <c r="F41" s="1"/>
    </row>
    <row r="42" spans="1:6">
      <c r="F42" s="1"/>
    </row>
    <row r="43" spans="1:6">
      <c r="F43" s="1"/>
    </row>
    <row r="44" spans="1:6">
      <c r="F44" s="1"/>
    </row>
    <row r="45" spans="1:6">
      <c r="F45" s="1"/>
    </row>
    <row r="46" spans="1:6">
      <c r="F46" s="1"/>
    </row>
    <row r="47" spans="1:6">
      <c r="F47" s="1"/>
    </row>
    <row r="48" spans="1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</sheetData>
  <sortState ref="A29:F33">
    <sortCondition ref="E29:E33"/>
  </sortState>
  <mergeCells count="8">
    <mergeCell ref="A6:F6"/>
    <mergeCell ref="A8:F8"/>
    <mergeCell ref="A27:F27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0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3"/>
    <col min="9" max="16384" width="11.42578125" style="1"/>
  </cols>
  <sheetData>
    <row r="1" spans="1:16" ht="30.75">
      <c r="A1" s="78" t="str">
        <f>JUV!A1</f>
        <v>GOLF CLUB</v>
      </c>
      <c r="B1" s="78"/>
      <c r="C1" s="78"/>
      <c r="D1" s="78"/>
      <c r="E1" s="78"/>
      <c r="F1" s="78"/>
    </row>
    <row r="2" spans="1:16" ht="30.75">
      <c r="A2" s="92" t="str">
        <f>JUV!A2</f>
        <v>DOLORES</v>
      </c>
      <c r="B2" s="92"/>
      <c r="C2" s="92"/>
      <c r="D2" s="92"/>
      <c r="E2" s="92"/>
      <c r="F2" s="92"/>
    </row>
    <row r="3" spans="1:16" ht="19.5">
      <c r="A3" s="79" t="s">
        <v>5</v>
      </c>
      <c r="B3" s="79"/>
      <c r="C3" s="79"/>
      <c r="D3" s="79"/>
      <c r="E3" s="79"/>
      <c r="F3" s="79"/>
    </row>
    <row r="4" spans="1:16" ht="26.25">
      <c r="A4" s="80" t="s">
        <v>10</v>
      </c>
      <c r="B4" s="80"/>
      <c r="C4" s="80"/>
      <c r="D4" s="80"/>
      <c r="E4" s="80"/>
      <c r="F4" s="80"/>
    </row>
    <row r="5" spans="1:16" ht="19.5">
      <c r="A5" s="81" t="s">
        <v>12</v>
      </c>
      <c r="B5" s="81"/>
      <c r="C5" s="81"/>
      <c r="D5" s="81"/>
      <c r="E5" s="81"/>
      <c r="F5" s="81"/>
    </row>
    <row r="6" spans="1:16" ht="19.5">
      <c r="A6" s="77" t="str">
        <f>ALBATROS!A6</f>
        <v>JUEVES 24 DE  MARZO DE 2022</v>
      </c>
      <c r="B6" s="77"/>
      <c r="C6" s="77"/>
      <c r="D6" s="77"/>
      <c r="E6" s="77"/>
      <c r="F6" s="77"/>
    </row>
    <row r="7" spans="1:16" ht="20.25" thickBot="1">
      <c r="A7" s="6"/>
      <c r="B7" s="6"/>
      <c r="C7" s="6"/>
      <c r="D7" s="6"/>
      <c r="E7" s="6"/>
      <c r="F7" s="6"/>
    </row>
    <row r="8" spans="1:16" ht="20.25" thickBot="1">
      <c r="A8" s="89" t="s">
        <v>21</v>
      </c>
      <c r="B8" s="90"/>
      <c r="C8" s="90"/>
      <c r="D8" s="90"/>
      <c r="E8" s="90"/>
      <c r="F8" s="91"/>
    </row>
    <row r="9" spans="1:16" s="35" customFormat="1" ht="20.25" thickBot="1">
      <c r="A9" s="11" t="s">
        <v>0</v>
      </c>
      <c r="B9" s="39" t="s">
        <v>7</v>
      </c>
      <c r="C9" s="39" t="s">
        <v>18</v>
      </c>
      <c r="D9" s="40" t="s">
        <v>1</v>
      </c>
      <c r="E9" s="4" t="s">
        <v>2</v>
      </c>
      <c r="F9" s="4" t="s">
        <v>3</v>
      </c>
      <c r="H9" s="13"/>
      <c r="K9" s="1"/>
      <c r="L9" s="1"/>
      <c r="M9" s="1"/>
      <c r="N9" s="1"/>
      <c r="O9" s="1"/>
      <c r="P9" s="1"/>
    </row>
    <row r="10" spans="1:16" ht="20.25" thickBot="1">
      <c r="A10" s="38" t="s">
        <v>121</v>
      </c>
      <c r="B10" s="15" t="s">
        <v>44</v>
      </c>
      <c r="C10" s="16">
        <v>39442</v>
      </c>
      <c r="D10" s="41">
        <v>0</v>
      </c>
      <c r="E10" s="63">
        <v>66</v>
      </c>
      <c r="F10" s="42">
        <f t="shared" ref="F10" si="0">(E10-D10)</f>
        <v>66</v>
      </c>
      <c r="G10" s="51" t="s">
        <v>24</v>
      </c>
      <c r="J10" s="35"/>
      <c r="K10" s="35"/>
      <c r="L10" s="35"/>
      <c r="M10" s="35"/>
    </row>
    <row r="11" spans="1:16">
      <c r="F11" s="1"/>
    </row>
    <row r="12" spans="1:16">
      <c r="F12" s="1"/>
    </row>
    <row r="13" spans="1:16">
      <c r="F13" s="1"/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</sheetData>
  <sortState ref="A10:F11">
    <sortCondition ref="E10:E11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0"/>
  <sheetViews>
    <sheetView zoomScale="70" workbookViewId="0">
      <selection sqref="A1:C1"/>
    </sheetView>
  </sheetViews>
  <sheetFormatPr baseColWidth="10" defaultRowHeight="18.75"/>
  <cols>
    <col min="1" max="1" width="59.42578125" style="1" customWidth="1"/>
    <col min="2" max="2" width="13.28515625" style="2" bestFit="1" customWidth="1"/>
    <col min="3" max="3" width="11.42578125" style="1" customWidth="1"/>
    <col min="4" max="4" width="4.28515625" style="1" bestFit="1" customWidth="1"/>
    <col min="5" max="16384" width="11.42578125" style="1"/>
  </cols>
  <sheetData>
    <row r="1" spans="1:4" ht="30.75">
      <c r="A1" s="78" t="str">
        <f>JUV!A1</f>
        <v>GOLF CLUB</v>
      </c>
      <c r="B1" s="78"/>
      <c r="C1" s="78"/>
    </row>
    <row r="2" spans="1:4" ht="30.75">
      <c r="A2" s="92" t="str">
        <f>JUV!A2</f>
        <v>DOLORES</v>
      </c>
      <c r="B2" s="92"/>
      <c r="C2" s="92"/>
    </row>
    <row r="3" spans="1:4">
      <c r="A3" s="94" t="s">
        <v>5</v>
      </c>
      <c r="B3" s="94"/>
      <c r="C3" s="94"/>
    </row>
    <row r="4" spans="1:4" ht="26.25">
      <c r="A4" s="80" t="s">
        <v>10</v>
      </c>
      <c r="B4" s="80"/>
      <c r="C4" s="80"/>
    </row>
    <row r="5" spans="1:4" ht="19.5">
      <c r="A5" s="81" t="s">
        <v>16</v>
      </c>
      <c r="B5" s="81"/>
      <c r="C5" s="81"/>
    </row>
    <row r="6" spans="1:4" ht="19.5">
      <c r="A6" s="77" t="str">
        <f>PROMOCIONALES!A6</f>
        <v>JUEVES 24 DE  MARZO DE 2022</v>
      </c>
      <c r="B6" s="77"/>
      <c r="C6" s="77"/>
    </row>
    <row r="7" spans="1:4" ht="20.25" thickBot="1">
      <c r="A7" s="5"/>
      <c r="B7" s="5"/>
      <c r="C7" s="5"/>
    </row>
    <row r="8" spans="1:4" ht="20.25" thickBot="1">
      <c r="A8" s="89" t="s">
        <v>11</v>
      </c>
      <c r="B8" s="90"/>
      <c r="C8" s="91"/>
    </row>
    <row r="9" spans="1:4" s="3" customFormat="1" ht="20.25" thickBot="1">
      <c r="A9" s="4" t="s">
        <v>0</v>
      </c>
      <c r="B9" s="4" t="s">
        <v>7</v>
      </c>
      <c r="C9" s="4" t="s">
        <v>6</v>
      </c>
      <c r="D9" s="32"/>
    </row>
    <row r="10" spans="1:4" ht="20.25" thickBot="1">
      <c r="A10" s="38" t="s">
        <v>138</v>
      </c>
      <c r="B10" s="15" t="s">
        <v>48</v>
      </c>
      <c r="C10" s="68">
        <v>31</v>
      </c>
      <c r="D10" s="12" t="s">
        <v>17</v>
      </c>
    </row>
    <row r="11" spans="1:4" ht="20.25" thickBot="1">
      <c r="A11" s="38" t="s">
        <v>125</v>
      </c>
      <c r="B11" s="15" t="s">
        <v>48</v>
      </c>
      <c r="C11" s="67">
        <v>32</v>
      </c>
      <c r="D11" s="12" t="s">
        <v>17</v>
      </c>
    </row>
    <row r="12" spans="1:4" ht="20.25" thickBot="1">
      <c r="A12" s="38" t="s">
        <v>129</v>
      </c>
      <c r="B12" s="15" t="s">
        <v>48</v>
      </c>
      <c r="C12" s="67">
        <v>32</v>
      </c>
      <c r="D12" s="12" t="s">
        <v>17</v>
      </c>
    </row>
    <row r="13" spans="1:4" ht="20.25" thickBot="1">
      <c r="A13" s="38" t="s">
        <v>133</v>
      </c>
      <c r="B13" s="15" t="s">
        <v>48</v>
      </c>
      <c r="C13" s="67">
        <v>32</v>
      </c>
      <c r="D13" s="12" t="s">
        <v>17</v>
      </c>
    </row>
    <row r="14" spans="1:4" ht="20.25" thickBot="1">
      <c r="A14" s="38" t="s">
        <v>130</v>
      </c>
      <c r="B14" s="15" t="s">
        <v>48</v>
      </c>
      <c r="C14" s="67">
        <v>32</v>
      </c>
      <c r="D14" s="12" t="s">
        <v>17</v>
      </c>
    </row>
    <row r="15" spans="1:4" ht="20.25" thickBot="1">
      <c r="A15" s="38" t="s">
        <v>127</v>
      </c>
      <c r="B15" s="15" t="s">
        <v>48</v>
      </c>
      <c r="C15" s="67">
        <v>36</v>
      </c>
      <c r="D15" s="12" t="s">
        <v>17</v>
      </c>
    </row>
    <row r="16" spans="1:4" ht="20.25" thickBot="1">
      <c r="A16" s="38" t="s">
        <v>132</v>
      </c>
      <c r="B16" s="15" t="s">
        <v>48</v>
      </c>
      <c r="C16" s="67">
        <v>37</v>
      </c>
      <c r="D16" s="12" t="s">
        <v>17</v>
      </c>
    </row>
    <row r="17" spans="1:4" ht="20.25" thickBot="1">
      <c r="A17" s="38" t="s">
        <v>128</v>
      </c>
      <c r="B17" s="15" t="s">
        <v>48</v>
      </c>
      <c r="C17" s="67">
        <v>39</v>
      </c>
      <c r="D17" s="12" t="s">
        <v>17</v>
      </c>
    </row>
    <row r="18" spans="1:4" ht="20.25" thickBot="1">
      <c r="A18" s="38" t="s">
        <v>136</v>
      </c>
      <c r="B18" s="15" t="s">
        <v>56</v>
      </c>
      <c r="C18" s="67">
        <v>40</v>
      </c>
      <c r="D18" s="12" t="s">
        <v>17</v>
      </c>
    </row>
    <row r="19" spans="1:4" ht="20.25" thickBot="1">
      <c r="A19" s="38" t="s">
        <v>137</v>
      </c>
      <c r="B19" s="15" t="s">
        <v>58</v>
      </c>
      <c r="C19" s="68">
        <v>40</v>
      </c>
      <c r="D19" s="12" t="s">
        <v>17</v>
      </c>
    </row>
    <row r="20" spans="1:4" ht="20.25" thickBot="1">
      <c r="A20" s="38" t="s">
        <v>131</v>
      </c>
      <c r="B20" s="15" t="s">
        <v>48</v>
      </c>
      <c r="C20" s="67">
        <v>42</v>
      </c>
      <c r="D20" s="12" t="s">
        <v>17</v>
      </c>
    </row>
    <row r="21" spans="1:4" ht="20.25" thickBot="1">
      <c r="A21" s="38" t="s">
        <v>134</v>
      </c>
      <c r="B21" s="15" t="s">
        <v>58</v>
      </c>
      <c r="C21" s="67">
        <v>43</v>
      </c>
      <c r="D21" s="12" t="s">
        <v>17</v>
      </c>
    </row>
    <row r="22" spans="1:4" ht="20.25" thickBot="1">
      <c r="A22" s="38" t="s">
        <v>124</v>
      </c>
      <c r="B22" s="15" t="s">
        <v>56</v>
      </c>
      <c r="C22" s="67">
        <v>48</v>
      </c>
      <c r="D22" s="12" t="s">
        <v>17</v>
      </c>
    </row>
    <row r="23" spans="1:4" ht="20.25" thickBot="1">
      <c r="A23" s="38" t="s">
        <v>135</v>
      </c>
      <c r="B23" s="15" t="s">
        <v>56</v>
      </c>
      <c r="C23" s="67">
        <v>49</v>
      </c>
      <c r="D23" s="12" t="s">
        <v>17</v>
      </c>
    </row>
    <row r="24" spans="1:4" ht="20.25" thickBot="1">
      <c r="A24" s="175" t="s">
        <v>126</v>
      </c>
      <c r="B24" s="69" t="s">
        <v>48</v>
      </c>
      <c r="C24" s="76" t="s">
        <v>8</v>
      </c>
      <c r="D24" s="12" t="s">
        <v>17</v>
      </c>
    </row>
    <row r="25" spans="1:4" ht="19.5" thickBot="1"/>
    <row r="26" spans="1:4" ht="20.25" thickBot="1">
      <c r="A26" s="86" t="s">
        <v>30</v>
      </c>
      <c r="B26" s="87"/>
      <c r="C26" s="88"/>
    </row>
    <row r="27" spans="1:4" s="62" customFormat="1" ht="20.25" thickBot="1">
      <c r="A27" s="4" t="s">
        <v>0</v>
      </c>
      <c r="B27" s="4" t="s">
        <v>7</v>
      </c>
      <c r="C27" s="4" t="s">
        <v>6</v>
      </c>
    </row>
    <row r="28" spans="1:4" ht="20.25" thickBot="1">
      <c r="A28" s="38" t="s">
        <v>177</v>
      </c>
      <c r="B28" s="15" t="s">
        <v>58</v>
      </c>
      <c r="C28" s="67">
        <v>43</v>
      </c>
      <c r="D28" s="12" t="s">
        <v>17</v>
      </c>
    </row>
    <row r="29" spans="1:4" ht="20.25" thickBot="1">
      <c r="A29" s="38" t="s">
        <v>122</v>
      </c>
      <c r="B29" s="15" t="s">
        <v>58</v>
      </c>
      <c r="C29" s="67">
        <v>45</v>
      </c>
      <c r="D29" s="12" t="s">
        <v>17</v>
      </c>
    </row>
    <row r="30" spans="1:4" ht="20.25" thickBot="1">
      <c r="A30" s="167" t="s">
        <v>123</v>
      </c>
      <c r="B30" s="69" t="s">
        <v>58</v>
      </c>
      <c r="C30" s="186">
        <v>49</v>
      </c>
      <c r="D30" s="12" t="s">
        <v>17</v>
      </c>
    </row>
  </sheetData>
  <sortState ref="A28:C30">
    <sortCondition ref="C28:C30"/>
  </sortState>
  <mergeCells count="8">
    <mergeCell ref="A26:C26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2060"/>
  </sheetPr>
  <dimension ref="A1:I72"/>
  <sheetViews>
    <sheetView zoomScale="70" zoomScaleNormal="70" workbookViewId="0">
      <selection sqref="A1:D1"/>
    </sheetView>
  </sheetViews>
  <sheetFormatPr baseColWidth="10" defaultRowHeight="18.75"/>
  <cols>
    <col min="1" max="1" width="37.28515625" style="8" customWidth="1"/>
    <col min="2" max="2" width="13.28515625" style="10" bestFit="1" customWidth="1"/>
    <col min="3" max="3" width="16" style="26" bestFit="1" customWidth="1"/>
    <col min="4" max="4" width="6.7109375" style="10" bestFit="1" customWidth="1"/>
    <col min="5" max="6" width="4.7109375" style="10" bestFit="1" customWidth="1"/>
    <col min="7" max="7" width="13" style="8" bestFit="1" customWidth="1"/>
    <col min="8" max="8" width="4.42578125" style="8" bestFit="1" customWidth="1"/>
    <col min="9" max="16384" width="11.42578125" style="8"/>
  </cols>
  <sheetData>
    <row r="1" spans="1:9" ht="19.5">
      <c r="A1" s="98" t="str">
        <f>JUV!A1</f>
        <v>GOLF CLUB</v>
      </c>
      <c r="B1" s="98"/>
      <c r="C1" s="98"/>
      <c r="D1" s="98"/>
      <c r="E1" s="43"/>
      <c r="H1" s="17"/>
    </row>
    <row r="2" spans="1:9" ht="19.5">
      <c r="A2" s="98" t="str">
        <f>JUV!A2</f>
        <v>DOLORES</v>
      </c>
      <c r="B2" s="98"/>
      <c r="C2" s="98"/>
      <c r="D2" s="98"/>
      <c r="E2" s="43"/>
      <c r="H2" s="17"/>
    </row>
    <row r="3" spans="1:9" ht="19.5">
      <c r="A3" s="98" t="str">
        <f>JUV!A3</f>
        <v>FEDERACION REGIONAL DE GOLF MAR Y SIERRAS</v>
      </c>
      <c r="B3" s="98"/>
      <c r="C3" s="98"/>
      <c r="D3" s="98"/>
      <c r="E3" s="43"/>
      <c r="H3" s="17"/>
    </row>
    <row r="4" spans="1:9" ht="19.5">
      <c r="A4" s="99" t="s">
        <v>10</v>
      </c>
      <c r="B4" s="99"/>
      <c r="C4" s="99"/>
      <c r="D4" s="99"/>
      <c r="E4" s="43"/>
      <c r="H4" s="17"/>
    </row>
    <row r="5" spans="1:9" ht="19.5">
      <c r="A5" s="98" t="s">
        <v>12</v>
      </c>
      <c r="B5" s="98"/>
      <c r="C5" s="98"/>
      <c r="D5" s="98"/>
      <c r="E5" s="43"/>
      <c r="H5" s="17"/>
    </row>
    <row r="6" spans="1:9" ht="19.5">
      <c r="A6" s="98" t="str">
        <f>JUV!A6</f>
        <v>LUNES 11 DE OCTUBRE DE 2021</v>
      </c>
      <c r="B6" s="98"/>
      <c r="C6" s="98"/>
      <c r="D6" s="98"/>
      <c r="E6" s="43"/>
      <c r="H6" s="17"/>
    </row>
    <row r="7" spans="1:9" ht="20.25" thickBot="1">
      <c r="A7" s="18"/>
      <c r="B7" s="36"/>
      <c r="C7" s="18"/>
      <c r="D7" s="36"/>
      <c r="E7" s="43"/>
      <c r="H7" s="17"/>
    </row>
    <row r="8" spans="1:9" ht="20.25" thickBot="1">
      <c r="A8" s="95" t="str">
        <f>ALBATROS!A21</f>
        <v>ALBATROS - DAMAS CLASES 09 - 10 -</v>
      </c>
      <c r="B8" s="96"/>
      <c r="C8" s="96"/>
      <c r="D8" s="96"/>
      <c r="E8" s="96"/>
      <c r="F8" s="97"/>
      <c r="H8" s="17"/>
    </row>
    <row r="9" spans="1:9" s="18" customFormat="1" ht="20.25" thickBot="1">
      <c r="A9" s="11" t="s">
        <v>4</v>
      </c>
      <c r="B9" s="39" t="s">
        <v>7</v>
      </c>
      <c r="C9" s="39" t="s">
        <v>18</v>
      </c>
      <c r="D9" s="40" t="s">
        <v>1</v>
      </c>
      <c r="E9" s="4" t="s">
        <v>2</v>
      </c>
      <c r="F9" s="4" t="s">
        <v>3</v>
      </c>
      <c r="H9" s="17"/>
    </row>
    <row r="10" spans="1:9" ht="20.25" thickBot="1">
      <c r="A10" s="19" t="str">
        <f>ALBATROS!A23</f>
        <v>PORCEL ALFONSINA</v>
      </c>
      <c r="B10" s="34" t="str">
        <f>ALBATROS!B23</f>
        <v>SPGC</v>
      </c>
      <c r="C10" s="20">
        <f>ALBATROS!C23</f>
        <v>40415</v>
      </c>
      <c r="D10" s="34">
        <f>ALBATROS!D23</f>
        <v>25</v>
      </c>
      <c r="E10" s="46">
        <f>ALBATROS!E23</f>
        <v>59</v>
      </c>
      <c r="F10" s="45" t="s">
        <v>8</v>
      </c>
      <c r="G10" s="9" t="s">
        <v>13</v>
      </c>
      <c r="H10" s="17"/>
    </row>
    <row r="11" spans="1:9" ht="20.25" thickBot="1">
      <c r="A11" s="19" t="str">
        <f>ALBATROS!A24</f>
        <v>TRIGO FELICITAS</v>
      </c>
      <c r="B11" s="34" t="str">
        <f>ALBATROS!B24</f>
        <v>GCD</v>
      </c>
      <c r="C11" s="20">
        <f>ALBATROS!C24</f>
        <v>40200</v>
      </c>
      <c r="D11" s="34">
        <f>ALBATROS!D24</f>
        <v>30</v>
      </c>
      <c r="E11" s="46">
        <f>ALBATROS!E24</f>
        <v>61</v>
      </c>
      <c r="F11" s="45" t="s">
        <v>8</v>
      </c>
      <c r="G11" s="9" t="s">
        <v>14</v>
      </c>
      <c r="H11" s="17"/>
    </row>
    <row r="12" spans="1:9" ht="20.25" thickBot="1">
      <c r="A12" s="22" t="s">
        <v>62</v>
      </c>
      <c r="B12" s="44" t="s">
        <v>44</v>
      </c>
      <c r="C12" s="23">
        <v>40470</v>
      </c>
      <c r="D12" s="44">
        <v>30</v>
      </c>
      <c r="E12" s="44">
        <v>72</v>
      </c>
      <c r="F12" s="47"/>
      <c r="G12" s="9" t="s">
        <v>15</v>
      </c>
      <c r="H12" s="17"/>
    </row>
    <row r="13" spans="1:9" ht="19.5" thickBot="1">
      <c r="C13" s="24"/>
      <c r="E13" s="43"/>
      <c r="H13" s="17"/>
    </row>
    <row r="14" spans="1:9" ht="20.25" thickBot="1">
      <c r="A14" s="95" t="str">
        <f>ALBATROS!A8</f>
        <v>ALBATROS - CABALLEROS CLASES 09 - 10 -</v>
      </c>
      <c r="B14" s="96"/>
      <c r="C14" s="96"/>
      <c r="D14" s="96"/>
      <c r="E14" s="96"/>
      <c r="F14" s="97"/>
      <c r="H14" s="17"/>
    </row>
    <row r="15" spans="1:9" s="36" customFormat="1" ht="20.25" thickBot="1">
      <c r="A15" s="11" t="s">
        <v>0</v>
      </c>
      <c r="B15" s="39" t="s">
        <v>7</v>
      </c>
      <c r="C15" s="39" t="s">
        <v>18</v>
      </c>
      <c r="D15" s="40" t="s">
        <v>1</v>
      </c>
      <c r="E15" s="4" t="s">
        <v>2</v>
      </c>
      <c r="F15" s="4" t="s">
        <v>3</v>
      </c>
      <c r="H15" s="17"/>
    </row>
    <row r="16" spans="1:9" ht="20.25" thickBot="1">
      <c r="A16" s="19" t="str">
        <f>ALBATROS!A10</f>
        <v>MORGAN MARTIN</v>
      </c>
      <c r="B16" s="34" t="str">
        <f>ALBATROS!B10</f>
        <v>TGC</v>
      </c>
      <c r="C16" s="20">
        <f>ALBATROS!C10</f>
        <v>40430</v>
      </c>
      <c r="D16" s="34">
        <f>ALBATROS!D10</f>
        <v>0</v>
      </c>
      <c r="E16" s="46">
        <f>ALBATROS!E10</f>
        <v>45</v>
      </c>
      <c r="F16" s="45" t="s">
        <v>8</v>
      </c>
      <c r="G16" s="9" t="s">
        <v>13</v>
      </c>
      <c r="H16" s="17"/>
      <c r="I16" s="17"/>
    </row>
    <row r="17" spans="1:8" ht="20.25" thickBot="1">
      <c r="A17" s="173" t="str">
        <f>ALBATROS!A11</f>
        <v>COSTANTINO FELIPE (U. 6 H. 28)</v>
      </c>
      <c r="B17" s="34" t="str">
        <f>ALBATROS!B11</f>
        <v>TGC</v>
      </c>
      <c r="C17" s="20">
        <f>ALBATROS!C11</f>
        <v>40484</v>
      </c>
      <c r="D17" s="34">
        <f>ALBATROS!D11</f>
        <v>0</v>
      </c>
      <c r="E17" s="46">
        <f>ALBATROS!E11</f>
        <v>47</v>
      </c>
      <c r="F17" s="45" t="s">
        <v>8</v>
      </c>
      <c r="G17" s="9" t="s">
        <v>14</v>
      </c>
      <c r="H17" s="17"/>
    </row>
    <row r="18" spans="1:8" ht="20.25" thickBot="1">
      <c r="A18" s="22" t="s">
        <v>49</v>
      </c>
      <c r="B18" s="44" t="s">
        <v>46</v>
      </c>
      <c r="C18" s="23">
        <v>40142</v>
      </c>
      <c r="D18" s="44">
        <v>27</v>
      </c>
      <c r="E18" s="44">
        <v>48</v>
      </c>
      <c r="F18" s="47"/>
      <c r="G18" s="9" t="s">
        <v>15</v>
      </c>
      <c r="H18" s="17"/>
    </row>
    <row r="19" spans="1:8" ht="19.5" thickBot="1">
      <c r="C19" s="24"/>
      <c r="E19" s="43"/>
      <c r="H19" s="17"/>
    </row>
    <row r="20" spans="1:8" ht="20.25" thickBot="1">
      <c r="A20" s="95" t="str">
        <f>EAGLES!A39</f>
        <v>EAGLES - DAMAS CLASES 11 - 12 -</v>
      </c>
      <c r="B20" s="96"/>
      <c r="C20" s="96"/>
      <c r="D20" s="96"/>
      <c r="E20" s="96"/>
      <c r="F20" s="97"/>
      <c r="H20" s="17"/>
    </row>
    <row r="21" spans="1:8" s="36" customFormat="1" ht="20.25" thickBot="1">
      <c r="A21" s="11" t="s">
        <v>4</v>
      </c>
      <c r="B21" s="39" t="s">
        <v>7</v>
      </c>
      <c r="C21" s="39" t="s">
        <v>18</v>
      </c>
      <c r="D21" s="40" t="s">
        <v>1</v>
      </c>
      <c r="E21" s="4" t="s">
        <v>2</v>
      </c>
      <c r="F21" s="4" t="s">
        <v>3</v>
      </c>
      <c r="H21" s="17"/>
    </row>
    <row r="22" spans="1:8" ht="20.25" thickBot="1">
      <c r="A22" s="19" t="str">
        <f>EAGLES!A41</f>
        <v>VEIGA MARTINA RENATA</v>
      </c>
      <c r="B22" s="34" t="str">
        <f>EAGLES!B41</f>
        <v>STGC</v>
      </c>
      <c r="C22" s="20">
        <f>EAGLES!C41</f>
        <v>41016</v>
      </c>
      <c r="D22" s="34">
        <f>EAGLES!D41</f>
        <v>11</v>
      </c>
      <c r="E22" s="46">
        <f>EAGLES!E41</f>
        <v>50</v>
      </c>
      <c r="F22" s="45" t="s">
        <v>8</v>
      </c>
      <c r="G22" s="9" t="s">
        <v>13</v>
      </c>
      <c r="H22" s="17"/>
    </row>
    <row r="23" spans="1:8" ht="20.25" thickBot="1">
      <c r="A23" s="19" t="str">
        <f>EAGLES!A42</f>
        <v>DESPERES MARIA PAZ</v>
      </c>
      <c r="B23" s="34" t="str">
        <f>EAGLES!B42</f>
        <v>NGC</v>
      </c>
      <c r="C23" s="20">
        <f>EAGLES!C42</f>
        <v>40825</v>
      </c>
      <c r="D23" s="34">
        <f>EAGLES!D42</f>
        <v>0</v>
      </c>
      <c r="E23" s="46">
        <f>EAGLES!E42</f>
        <v>51</v>
      </c>
      <c r="F23" s="45" t="s">
        <v>8</v>
      </c>
      <c r="G23" s="9" t="s">
        <v>14</v>
      </c>
      <c r="H23" s="17"/>
    </row>
    <row r="24" spans="1:8" ht="20.25" thickBot="1">
      <c r="A24" s="22" t="s">
        <v>92</v>
      </c>
      <c r="B24" s="44" t="s">
        <v>56</v>
      </c>
      <c r="C24" s="23">
        <v>40616</v>
      </c>
      <c r="D24" s="44">
        <v>15</v>
      </c>
      <c r="E24" s="44">
        <v>53</v>
      </c>
      <c r="F24" s="47"/>
      <c r="G24" s="9" t="s">
        <v>15</v>
      </c>
      <c r="H24" s="17"/>
    </row>
    <row r="25" spans="1:8" ht="19.5" thickBot="1">
      <c r="C25" s="24"/>
      <c r="E25" s="43"/>
      <c r="H25" s="17"/>
    </row>
    <row r="26" spans="1:8" ht="20.25" thickBot="1">
      <c r="A26" s="95" t="str">
        <f>EAGLES!A8</f>
        <v>EAGLES - CABALLEROS CLASES 11 - 12 -</v>
      </c>
      <c r="B26" s="96"/>
      <c r="C26" s="96"/>
      <c r="D26" s="96"/>
      <c r="E26" s="96"/>
      <c r="F26" s="97"/>
      <c r="H26" s="17"/>
    </row>
    <row r="27" spans="1:8" s="36" customFormat="1" ht="20.25" thickBot="1">
      <c r="A27" s="11" t="s">
        <v>0</v>
      </c>
      <c r="B27" s="39" t="s">
        <v>7</v>
      </c>
      <c r="C27" s="39" t="s">
        <v>18</v>
      </c>
      <c r="D27" s="40" t="s">
        <v>1</v>
      </c>
      <c r="E27" s="4" t="s">
        <v>2</v>
      </c>
      <c r="F27" s="4" t="s">
        <v>3</v>
      </c>
      <c r="H27" s="17"/>
    </row>
    <row r="28" spans="1:8" ht="20.25" thickBot="1">
      <c r="A28" s="184" t="str">
        <f>EAGLES!A10</f>
        <v>PARDO LORENZO (U 6 H 28)</v>
      </c>
      <c r="B28" s="34" t="str">
        <f>EAGLES!B10</f>
        <v>EVTGC</v>
      </c>
      <c r="C28" s="20">
        <f>EAGLES!C10</f>
        <v>40558</v>
      </c>
      <c r="D28" s="34">
        <f>EAGLES!D10</f>
        <v>15</v>
      </c>
      <c r="E28" s="46">
        <f>EAGLES!E10</f>
        <v>45</v>
      </c>
      <c r="F28" s="45" t="s">
        <v>8</v>
      </c>
      <c r="G28" s="9" t="s">
        <v>13</v>
      </c>
      <c r="H28" s="17"/>
    </row>
    <row r="29" spans="1:8" ht="20.25" thickBot="1">
      <c r="A29" s="19" t="str">
        <f>EAGLES!A11</f>
        <v>GOTI ALFONSO (U 6 H 30)</v>
      </c>
      <c r="B29" s="34" t="str">
        <f>EAGLES!B11</f>
        <v>TGC</v>
      </c>
      <c r="C29" s="20">
        <f>EAGLES!C11</f>
        <v>40952</v>
      </c>
      <c r="D29" s="34">
        <f>EAGLES!D11</f>
        <v>8</v>
      </c>
      <c r="E29" s="46">
        <f>EAGLES!E11</f>
        <v>45</v>
      </c>
      <c r="F29" s="45" t="s">
        <v>8</v>
      </c>
      <c r="G29" s="9" t="s">
        <v>14</v>
      </c>
      <c r="H29" s="17"/>
    </row>
    <row r="30" spans="1:8" ht="20.25" thickBot="1">
      <c r="A30" s="22" t="s">
        <v>71</v>
      </c>
      <c r="B30" s="44" t="s">
        <v>44</v>
      </c>
      <c r="C30" s="23">
        <v>40791</v>
      </c>
      <c r="D30" s="44">
        <v>16</v>
      </c>
      <c r="E30" s="44">
        <v>48</v>
      </c>
      <c r="F30" s="47"/>
      <c r="G30" s="9" t="s">
        <v>15</v>
      </c>
      <c r="H30" s="17"/>
    </row>
    <row r="31" spans="1:8" ht="19.5" thickBot="1">
      <c r="C31" s="24"/>
      <c r="E31" s="43"/>
      <c r="H31" s="17"/>
    </row>
    <row r="32" spans="1:8" ht="20.25" thickBot="1">
      <c r="A32" s="95" t="str">
        <f>BIRDIES!A27</f>
        <v>BIRDIES - DAMAS CLASES 2012 Y POSTERIORES</v>
      </c>
      <c r="B32" s="96"/>
      <c r="C32" s="96"/>
      <c r="D32" s="96"/>
      <c r="E32" s="96"/>
      <c r="F32" s="97"/>
      <c r="H32" s="17"/>
    </row>
    <row r="33" spans="1:8" s="36" customFormat="1" ht="20.25" thickBot="1">
      <c r="A33" s="11" t="s">
        <v>4</v>
      </c>
      <c r="B33" s="39" t="s">
        <v>7</v>
      </c>
      <c r="C33" s="39" t="s">
        <v>18</v>
      </c>
      <c r="D33" s="40" t="s">
        <v>1</v>
      </c>
      <c r="E33" s="4" t="s">
        <v>2</v>
      </c>
      <c r="F33" s="4" t="s">
        <v>3</v>
      </c>
      <c r="H33" s="17"/>
    </row>
    <row r="34" spans="1:8" ht="20.25" thickBot="1">
      <c r="A34" s="19" t="str">
        <f>BIRDIES!A29</f>
        <v>CEJAS AGOSTINA</v>
      </c>
      <c r="B34" s="34" t="str">
        <f>BIRDIES!B29</f>
        <v>STGC</v>
      </c>
      <c r="C34" s="20">
        <f>BIRDIES!C29</f>
        <v>41461</v>
      </c>
      <c r="D34" s="34">
        <f>BIRDIES!D29</f>
        <v>22</v>
      </c>
      <c r="E34" s="46">
        <f>BIRDIES!E29</f>
        <v>50</v>
      </c>
      <c r="F34" s="45" t="s">
        <v>8</v>
      </c>
      <c r="G34" s="9" t="s">
        <v>13</v>
      </c>
      <c r="H34" s="17"/>
    </row>
    <row r="35" spans="1:8" ht="20.25" thickBot="1">
      <c r="A35" s="19" t="str">
        <f>BIRDIES!A30</f>
        <v>TRIGO VIOLETA</v>
      </c>
      <c r="B35" s="34" t="str">
        <f>BIRDIES!B30</f>
        <v>GCD</v>
      </c>
      <c r="C35" s="20">
        <f>BIRDIES!C30</f>
        <v>41369</v>
      </c>
      <c r="D35" s="34">
        <f>BIRDIES!D30</f>
        <v>22</v>
      </c>
      <c r="E35" s="46">
        <f>BIRDIES!E30</f>
        <v>69</v>
      </c>
      <c r="F35" s="45" t="s">
        <v>8</v>
      </c>
      <c r="G35" s="9" t="s">
        <v>14</v>
      </c>
      <c r="H35" s="17"/>
    </row>
    <row r="36" spans="1:8" ht="20.25" thickBot="1">
      <c r="A36" s="22" t="s">
        <v>116</v>
      </c>
      <c r="B36" s="44" t="s">
        <v>56</v>
      </c>
      <c r="C36" s="23">
        <v>41423</v>
      </c>
      <c r="D36" s="44">
        <v>22</v>
      </c>
      <c r="E36" s="44">
        <v>75</v>
      </c>
      <c r="F36" s="47"/>
      <c r="G36" s="9" t="s">
        <v>15</v>
      </c>
      <c r="H36" s="17"/>
    </row>
    <row r="37" spans="1:8" ht="20.25" thickBot="1">
      <c r="A37" s="28"/>
      <c r="B37" s="29"/>
      <c r="C37" s="30"/>
      <c r="D37" s="37"/>
      <c r="E37" s="43"/>
      <c r="H37" s="17"/>
    </row>
    <row r="38" spans="1:8" ht="20.25" thickBot="1">
      <c r="A38" s="95" t="str">
        <f>BIRDIES!A8</f>
        <v>BIRDIES - CABALLEROS CLASES 2012 Y POSTERIORES</v>
      </c>
      <c r="B38" s="96"/>
      <c r="C38" s="96"/>
      <c r="D38" s="96"/>
      <c r="E38" s="96"/>
      <c r="F38" s="97"/>
      <c r="H38" s="17"/>
    </row>
    <row r="39" spans="1:8" s="36" customFormat="1" ht="20.25" thickBot="1">
      <c r="A39" s="11" t="s">
        <v>0</v>
      </c>
      <c r="B39" s="39" t="s">
        <v>7</v>
      </c>
      <c r="C39" s="39" t="s">
        <v>18</v>
      </c>
      <c r="D39" s="40" t="s">
        <v>1</v>
      </c>
      <c r="E39" s="4" t="s">
        <v>2</v>
      </c>
      <c r="F39" s="4" t="s">
        <v>3</v>
      </c>
      <c r="H39" s="17"/>
    </row>
    <row r="40" spans="1:8" ht="20.25" thickBot="1">
      <c r="A40" s="19" t="str">
        <f>BIRDIES!A10</f>
        <v>JUAREZ GOÑI BENJAMIN</v>
      </c>
      <c r="B40" s="34" t="str">
        <f>BIRDIES!B10</f>
        <v>TGC</v>
      </c>
      <c r="C40" s="20">
        <f>BIRDIES!C10</f>
        <v>41306</v>
      </c>
      <c r="D40" s="34">
        <f>BIRDIES!D10</f>
        <v>9</v>
      </c>
      <c r="E40" s="46">
        <f>BIRDIES!E10</f>
        <v>46</v>
      </c>
      <c r="F40" s="45" t="s">
        <v>8</v>
      </c>
      <c r="G40" s="9" t="s">
        <v>13</v>
      </c>
      <c r="H40" s="17"/>
    </row>
    <row r="41" spans="1:8" ht="20.25" thickBot="1">
      <c r="A41" s="19" t="str">
        <f>BIRDIES!A11</f>
        <v>CHOCO HIPOLITO</v>
      </c>
      <c r="B41" s="34" t="str">
        <f>BIRDIES!B11</f>
        <v>CMDP</v>
      </c>
      <c r="C41" s="20">
        <f>BIRDIES!C11</f>
        <v>41592</v>
      </c>
      <c r="D41" s="34">
        <f>BIRDIES!D11</f>
        <v>19</v>
      </c>
      <c r="E41" s="46">
        <f>BIRDIES!E11</f>
        <v>49</v>
      </c>
      <c r="F41" s="45" t="s">
        <v>8</v>
      </c>
      <c r="G41" s="9" t="s">
        <v>14</v>
      </c>
      <c r="H41" s="17"/>
    </row>
    <row r="42" spans="1:8" ht="20.25" thickBot="1">
      <c r="A42" s="22" t="s">
        <v>102</v>
      </c>
      <c r="B42" s="44" t="s">
        <v>42</v>
      </c>
      <c r="C42" s="23">
        <v>41409</v>
      </c>
      <c r="D42" s="44">
        <v>11</v>
      </c>
      <c r="E42" s="44">
        <v>55</v>
      </c>
      <c r="F42" s="47"/>
      <c r="G42" s="9" t="s">
        <v>15</v>
      </c>
      <c r="H42" s="17"/>
    </row>
    <row r="43" spans="1:8" ht="19.5">
      <c r="A43" s="28"/>
      <c r="B43" s="29"/>
      <c r="C43" s="30"/>
      <c r="D43" s="37"/>
      <c r="E43" s="43"/>
      <c r="H43" s="17"/>
    </row>
    <row r="44" spans="1:8" ht="20.25" thickBot="1">
      <c r="A44" s="28"/>
      <c r="B44" s="29"/>
      <c r="C44" s="30"/>
      <c r="D44" s="37"/>
      <c r="E44" s="43"/>
      <c r="H44" s="17"/>
    </row>
    <row r="45" spans="1:8" ht="20.25" thickBot="1">
      <c r="A45" s="95" t="str">
        <f>PROMOCIONALES!A8</f>
        <v>PROMOCIONALES A HCP.</v>
      </c>
      <c r="B45" s="96"/>
      <c r="C45" s="96"/>
      <c r="D45" s="97"/>
      <c r="E45" s="43"/>
      <c r="H45" s="17"/>
    </row>
    <row r="46" spans="1:8" s="36" customFormat="1" ht="20.25" thickBot="1">
      <c r="A46" s="11" t="s">
        <v>4</v>
      </c>
      <c r="B46" s="39" t="s">
        <v>7</v>
      </c>
      <c r="C46" s="39" t="s">
        <v>18</v>
      </c>
      <c r="D46" s="40" t="s">
        <v>1</v>
      </c>
      <c r="E46" s="4" t="s">
        <v>2</v>
      </c>
      <c r="F46" s="4" t="s">
        <v>3</v>
      </c>
      <c r="H46" s="17"/>
    </row>
    <row r="47" spans="1:8" ht="20.25" thickBot="1">
      <c r="A47" s="193" t="str">
        <f>PROMOCIONALES!A10</f>
        <v>POLLERO SIMON</v>
      </c>
      <c r="B47" s="194" t="str">
        <f>PROMOCIONALES!B10</f>
        <v>TGC</v>
      </c>
      <c r="C47" s="195">
        <f>PROMOCIONALES!C10</f>
        <v>39442</v>
      </c>
      <c r="D47" s="194">
        <f>PROMOCIONALES!D10</f>
        <v>0</v>
      </c>
      <c r="E47" s="196">
        <f>PROMOCIONALES!E10</f>
        <v>66</v>
      </c>
      <c r="F47" s="197" t="s">
        <v>8</v>
      </c>
      <c r="G47" s="9" t="s">
        <v>13</v>
      </c>
      <c r="H47" s="17"/>
    </row>
    <row r="48" spans="1:8" ht="20.25" hidden="1" thickBot="1">
      <c r="A48" s="189"/>
      <c r="B48" s="190"/>
      <c r="C48" s="191"/>
      <c r="D48" s="190"/>
      <c r="E48" s="190"/>
      <c r="F48" s="192">
        <f>(E48-D48)</f>
        <v>0</v>
      </c>
      <c r="G48" s="192" t="s">
        <v>15</v>
      </c>
      <c r="H48" s="17"/>
    </row>
    <row r="49" spans="1:8" ht="20.25" thickBot="1">
      <c r="A49" s="28"/>
      <c r="B49" s="29"/>
      <c r="C49" s="30"/>
      <c r="D49" s="37"/>
      <c r="E49" s="43"/>
      <c r="H49" s="17"/>
    </row>
    <row r="50" spans="1:8" ht="20.25" thickBot="1">
      <c r="A50" s="95" t="s">
        <v>11</v>
      </c>
      <c r="B50" s="96"/>
      <c r="C50" s="96"/>
      <c r="D50" s="97"/>
      <c r="E50" s="43"/>
      <c r="H50" s="17"/>
    </row>
    <row r="51" spans="1:8" ht="20.25" thickBot="1">
      <c r="A51" s="4" t="s">
        <v>0</v>
      </c>
      <c r="B51" s="4" t="s">
        <v>7</v>
      </c>
      <c r="C51" s="25" t="s">
        <v>8</v>
      </c>
      <c r="D51" s="4" t="s">
        <v>19</v>
      </c>
      <c r="E51" s="43"/>
      <c r="H51" s="17"/>
    </row>
    <row r="52" spans="1:8" ht="19.5">
      <c r="A52" s="19" t="str">
        <f>'5 H Y H.A. Y GGII'!A10</f>
        <v>SALOMON FELIPE</v>
      </c>
      <c r="B52" s="34" t="str">
        <f>'5 H Y H.A. Y GGII'!B10</f>
        <v>GCD</v>
      </c>
      <c r="C52" s="20" t="s">
        <v>8</v>
      </c>
      <c r="D52" s="21">
        <f>'5 H Y H.A. Y GGII'!C10</f>
        <v>31</v>
      </c>
      <c r="E52" s="43"/>
      <c r="H52" s="17"/>
    </row>
    <row r="53" spans="1:8" ht="19.5">
      <c r="A53" s="19" t="str">
        <f>'5 H Y H.A. Y GGII'!A11</f>
        <v>BISOGNIN MATEO</v>
      </c>
      <c r="B53" s="34" t="str">
        <f>'5 H Y H.A. Y GGII'!B11</f>
        <v>GCD</v>
      </c>
      <c r="C53" s="20" t="s">
        <v>8</v>
      </c>
      <c r="D53" s="21">
        <f>'5 H Y H.A. Y GGII'!C11</f>
        <v>32</v>
      </c>
      <c r="E53" s="43"/>
      <c r="H53" s="17"/>
    </row>
    <row r="54" spans="1:8" ht="19.5">
      <c r="A54" s="19" t="str">
        <f>'5 H Y H.A. Y GGII'!A12</f>
        <v>HAUQUI SANTIAGO</v>
      </c>
      <c r="B54" s="34" t="str">
        <f>'5 H Y H.A. Y GGII'!B12</f>
        <v>GCD</v>
      </c>
      <c r="C54" s="20" t="s">
        <v>8</v>
      </c>
      <c r="D54" s="21">
        <f>'5 H Y H.A. Y GGII'!C12</f>
        <v>32</v>
      </c>
      <c r="E54" s="43"/>
      <c r="H54" s="17"/>
    </row>
    <row r="55" spans="1:8" ht="19.5">
      <c r="A55" s="19" t="str">
        <f>'5 H Y H.A. Y GGII'!A13</f>
        <v>SIGILLITO SALVADOR</v>
      </c>
      <c r="B55" s="34" t="str">
        <f>'5 H Y H.A. Y GGII'!B13</f>
        <v>GCD</v>
      </c>
      <c r="C55" s="20" t="s">
        <v>8</v>
      </c>
      <c r="D55" s="21">
        <f>'5 H Y H.A. Y GGII'!C13</f>
        <v>32</v>
      </c>
      <c r="E55" s="43"/>
      <c r="H55" s="17"/>
    </row>
    <row r="56" spans="1:8" ht="19.5">
      <c r="A56" s="19" t="str">
        <f>'5 H Y H.A. Y GGII'!A14</f>
        <v>MORELLO BAUTISTA</v>
      </c>
      <c r="B56" s="34" t="str">
        <f>'5 H Y H.A. Y GGII'!B14</f>
        <v>GCD</v>
      </c>
      <c r="C56" s="20" t="s">
        <v>8</v>
      </c>
      <c r="D56" s="21">
        <f>'5 H Y H.A. Y GGII'!C14</f>
        <v>32</v>
      </c>
      <c r="E56" s="43"/>
      <c r="H56" s="17"/>
    </row>
    <row r="57" spans="1:8" ht="19.5">
      <c r="A57" s="19" t="str">
        <f>'5 H Y H.A. Y GGII'!A15</f>
        <v>CAPDEVILLE LARA</v>
      </c>
      <c r="B57" s="34" t="str">
        <f>'5 H Y H.A. Y GGII'!B15</f>
        <v>GCD</v>
      </c>
      <c r="C57" s="20" t="s">
        <v>8</v>
      </c>
      <c r="D57" s="21">
        <f>'5 H Y H.A. Y GGII'!C15</f>
        <v>36</v>
      </c>
      <c r="E57" s="43"/>
      <c r="H57" s="17"/>
    </row>
    <row r="58" spans="1:8" ht="19.5">
      <c r="A58" s="19" t="str">
        <f>'5 H Y H.A. Y GGII'!A16</f>
        <v>RODRIGUEZ JUANA</v>
      </c>
      <c r="B58" s="34" t="str">
        <f>'5 H Y H.A. Y GGII'!B16</f>
        <v>GCD</v>
      </c>
      <c r="C58" s="20" t="s">
        <v>8</v>
      </c>
      <c r="D58" s="21">
        <f>'5 H Y H.A. Y GGII'!C16</f>
        <v>37</v>
      </c>
      <c r="E58" s="43"/>
      <c r="H58" s="17"/>
    </row>
    <row r="59" spans="1:8" ht="19.5">
      <c r="A59" s="19" t="str">
        <f>'5 H Y H.A. Y GGII'!A17</f>
        <v>ETCHEVERRY MORELLO BENICIO</v>
      </c>
      <c r="B59" s="34" t="str">
        <f>'5 H Y H.A. Y GGII'!B17</f>
        <v>GCD</v>
      </c>
      <c r="C59" s="20" t="s">
        <v>8</v>
      </c>
      <c r="D59" s="21">
        <f>'5 H Y H.A. Y GGII'!C17</f>
        <v>39</v>
      </c>
      <c r="E59" s="43"/>
      <c r="H59" s="17"/>
    </row>
    <row r="60" spans="1:8" ht="19.5">
      <c r="A60" s="19" t="str">
        <f>'5 H Y H.A. Y GGII'!A18</f>
        <v>PORCEL RENZO</v>
      </c>
      <c r="B60" s="34" t="str">
        <f>'5 H Y H.A. Y GGII'!B18</f>
        <v>SPGC</v>
      </c>
      <c r="C60" s="20" t="s">
        <v>8</v>
      </c>
      <c r="D60" s="21">
        <f>'5 H Y H.A. Y GGII'!C18</f>
        <v>40</v>
      </c>
      <c r="E60" s="43"/>
      <c r="H60" s="17"/>
    </row>
    <row r="61" spans="1:8" ht="19.5">
      <c r="A61" s="19" t="str">
        <f>'5 H Y H.A. Y GGII'!A19</f>
        <v>MA KARTHE FRANCISCO</v>
      </c>
      <c r="B61" s="34" t="str">
        <f>'5 H Y H.A. Y GGII'!B19</f>
        <v>NGC</v>
      </c>
      <c r="C61" s="20" t="s">
        <v>8</v>
      </c>
      <c r="D61" s="21">
        <f>'5 H Y H.A. Y GGII'!C19</f>
        <v>40</v>
      </c>
      <c r="E61" s="43"/>
      <c r="H61" s="17"/>
    </row>
    <row r="62" spans="1:8" ht="19.5">
      <c r="A62" s="19" t="str">
        <f>'5 H Y H.A. Y GGII'!A20</f>
        <v>OLDONI TOMAS</v>
      </c>
      <c r="B62" s="34" t="str">
        <f>'5 H Y H.A. Y GGII'!B20</f>
        <v>GCD</v>
      </c>
      <c r="C62" s="20" t="s">
        <v>8</v>
      </c>
      <c r="D62" s="21">
        <f>'5 H Y H.A. Y GGII'!C20</f>
        <v>42</v>
      </c>
      <c r="E62" s="43"/>
      <c r="H62" s="17"/>
    </row>
    <row r="63" spans="1:8" ht="19.5">
      <c r="A63" s="19" t="str">
        <f>'5 H Y H.A. Y GGII'!A21</f>
        <v>DEL PIERRO JUSTINO</v>
      </c>
      <c r="B63" s="34" t="str">
        <f>'5 H Y H.A. Y GGII'!B21</f>
        <v>NGC</v>
      </c>
      <c r="C63" s="20" t="s">
        <v>8</v>
      </c>
      <c r="D63" s="21">
        <f>'5 H Y H.A. Y GGII'!C21</f>
        <v>43</v>
      </c>
      <c r="E63" s="43"/>
      <c r="H63" s="17"/>
    </row>
    <row r="64" spans="1:8" ht="19.5">
      <c r="A64" s="19" t="str">
        <f>'5 H Y H.A. Y GGII'!A22</f>
        <v>BIONDELLI BOSSO ANGELINA</v>
      </c>
      <c r="B64" s="34" t="str">
        <f>'5 H Y H.A. Y GGII'!B22</f>
        <v>SPGC</v>
      </c>
      <c r="C64" s="20" t="s">
        <v>8</v>
      </c>
      <c r="D64" s="21">
        <f>'5 H Y H.A. Y GGII'!C22</f>
        <v>48</v>
      </c>
      <c r="E64" s="43"/>
      <c r="H64" s="17"/>
    </row>
    <row r="65" spans="1:8" ht="20.25" thickBot="1">
      <c r="A65" s="22" t="str">
        <f>'5 H Y H.A. Y GGII'!A23</f>
        <v>DE ROSA BRUNO</v>
      </c>
      <c r="B65" s="44" t="str">
        <f>'5 H Y H.A. Y GGII'!B23</f>
        <v>SPGC</v>
      </c>
      <c r="C65" s="23" t="s">
        <v>8</v>
      </c>
      <c r="D65" s="188">
        <f>'5 H Y H.A. Y GGII'!C23</f>
        <v>49</v>
      </c>
      <c r="H65" s="17"/>
    </row>
    <row r="66" spans="1:8" ht="19.5" thickBot="1">
      <c r="H66" s="17"/>
    </row>
    <row r="67" spans="1:8" ht="20.25" thickBot="1">
      <c r="A67" s="95" t="str">
        <f>'5 H Y H.A. Y GGII'!A26:C26</f>
        <v>GOLFISTAS INTEGRADOS</v>
      </c>
      <c r="B67" s="96"/>
      <c r="C67" s="96"/>
      <c r="D67" s="97"/>
      <c r="H67" s="17"/>
    </row>
    <row r="68" spans="1:8" ht="20.25" thickBot="1">
      <c r="A68" s="4" t="s">
        <v>0</v>
      </c>
      <c r="B68" s="4" t="s">
        <v>7</v>
      </c>
      <c r="C68" s="25" t="s">
        <v>8</v>
      </c>
      <c r="D68" s="4" t="s">
        <v>19</v>
      </c>
      <c r="H68" s="17"/>
    </row>
    <row r="69" spans="1:8" ht="19.5">
      <c r="A69" s="19" t="str">
        <f>'5 H Y H.A. Y GGII'!A28</f>
        <v>LONCAN JAVIER</v>
      </c>
      <c r="B69" s="34" t="str">
        <f>'5 H Y H.A. Y GGII'!B28</f>
        <v>NGC</v>
      </c>
      <c r="C69" s="20" t="s">
        <v>8</v>
      </c>
      <c r="D69" s="21">
        <f>'5 H Y H.A. Y GGII'!C28</f>
        <v>43</v>
      </c>
      <c r="H69" s="17"/>
    </row>
    <row r="70" spans="1:8" ht="19.5">
      <c r="A70" s="19" t="str">
        <f>'5 H Y H.A. Y GGII'!A29</f>
        <v>KEEGAARD LISANDRO</v>
      </c>
      <c r="B70" s="34" t="str">
        <f>'5 H Y H.A. Y GGII'!B29</f>
        <v>NGC</v>
      </c>
      <c r="C70" s="20" t="s">
        <v>8</v>
      </c>
      <c r="D70" s="21">
        <f>'5 H Y H.A. Y GGII'!C29</f>
        <v>45</v>
      </c>
      <c r="H70" s="17"/>
    </row>
    <row r="71" spans="1:8" ht="20.25" thickBot="1">
      <c r="A71" s="22" t="str">
        <f>'5 H Y H.A. Y GGII'!A30</f>
        <v>BIANCO ALEXANDER</v>
      </c>
      <c r="B71" s="44" t="str">
        <f>'5 H Y H.A. Y GGII'!B30</f>
        <v>NGC</v>
      </c>
      <c r="C71" s="23" t="s">
        <v>8</v>
      </c>
      <c r="D71" s="188">
        <f>'5 H Y H.A. Y GGII'!C30</f>
        <v>49</v>
      </c>
      <c r="H71" s="17"/>
    </row>
    <row r="72" spans="1:8">
      <c r="H72" s="17"/>
    </row>
  </sheetData>
  <mergeCells count="15">
    <mergeCell ref="A67:D67"/>
    <mergeCell ref="A50:D50"/>
    <mergeCell ref="A1:D1"/>
    <mergeCell ref="A2:D2"/>
    <mergeCell ref="A3:D3"/>
    <mergeCell ref="A4:D4"/>
    <mergeCell ref="A5:D5"/>
    <mergeCell ref="A8:F8"/>
    <mergeCell ref="A14:F14"/>
    <mergeCell ref="A20:F20"/>
    <mergeCell ref="A26:F26"/>
    <mergeCell ref="A32:F32"/>
    <mergeCell ref="A38:F38"/>
    <mergeCell ref="A45:D45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29"/>
  <sheetViews>
    <sheetView zoomScaleNormal="100" workbookViewId="0">
      <selection sqref="A1:H1"/>
    </sheetView>
  </sheetViews>
  <sheetFormatPr baseColWidth="10" defaultRowHeight="18"/>
  <cols>
    <col min="1" max="1" width="5.7109375" style="27" bestFit="1" customWidth="1"/>
    <col min="2" max="2" width="3.42578125" style="14" customWidth="1"/>
    <col min="3" max="3" width="23.7109375" style="31" customWidth="1"/>
    <col min="4" max="4" width="5.140625" style="33" bestFit="1" customWidth="1"/>
    <col min="5" max="5" width="23.7109375" style="31" customWidth="1"/>
    <col min="6" max="6" width="5.140625" style="33" bestFit="1" customWidth="1"/>
    <col min="7" max="7" width="23.7109375" style="31" customWidth="1"/>
    <col min="8" max="8" width="5.140625" style="33" bestFit="1" customWidth="1"/>
    <col min="9" max="9" width="2" style="14" bestFit="1" customWidth="1"/>
    <col min="10" max="10" width="3" bestFit="1" customWidth="1"/>
    <col min="11" max="11" width="11.42578125" style="14"/>
    <col min="12" max="12" width="7.140625" style="14" bestFit="1" customWidth="1"/>
    <col min="13" max="13" width="11.42578125" style="14"/>
    <col min="14" max="14" width="5.5703125" style="14" bestFit="1" customWidth="1"/>
    <col min="15" max="16384" width="11.42578125" style="14"/>
  </cols>
  <sheetData>
    <row r="1" spans="1:9" s="49" customFormat="1" ht="20.25">
      <c r="A1" s="100" t="s">
        <v>139</v>
      </c>
      <c r="B1" s="100"/>
      <c r="C1" s="100"/>
      <c r="D1" s="100"/>
      <c r="E1" s="100"/>
      <c r="F1" s="100"/>
      <c r="G1" s="100"/>
      <c r="H1" s="100"/>
    </row>
    <row r="2" spans="1:9" s="49" customFormat="1" ht="16.5" thickBot="1">
      <c r="A2" s="50"/>
      <c r="B2" s="50"/>
      <c r="C2" s="50"/>
      <c r="D2" s="50"/>
      <c r="E2" s="50"/>
      <c r="F2" s="50"/>
      <c r="G2" s="50"/>
      <c r="H2" s="50"/>
    </row>
    <row r="3" spans="1:9" s="104" customFormat="1" ht="13.5" thickBot="1">
      <c r="A3" s="101" t="s">
        <v>5</v>
      </c>
      <c r="B3" s="102"/>
      <c r="C3" s="102"/>
      <c r="D3" s="102"/>
      <c r="E3" s="102"/>
      <c r="F3" s="102"/>
      <c r="G3" s="102"/>
      <c r="H3" s="103"/>
    </row>
    <row r="4" spans="1:9" s="104" customFormat="1" ht="12.75"/>
    <row r="5" spans="1:9" s="49" customFormat="1" ht="19.5">
      <c r="A5" s="105" t="s">
        <v>140</v>
      </c>
      <c r="B5" s="105"/>
      <c r="C5" s="105"/>
      <c r="D5" s="105"/>
      <c r="E5" s="105"/>
      <c r="F5" s="105"/>
      <c r="G5" s="105"/>
      <c r="H5" s="105"/>
    </row>
    <row r="6" spans="1:9" s="49" customFormat="1" ht="15">
      <c r="A6" s="106"/>
      <c r="B6" s="106"/>
      <c r="C6" s="106"/>
      <c r="D6" s="106"/>
      <c r="E6" s="106"/>
      <c r="F6" s="106"/>
      <c r="G6" s="106"/>
      <c r="H6" s="106"/>
    </row>
    <row r="7" spans="1:9" s="104" customFormat="1" ht="12.75">
      <c r="A7" s="107" t="s">
        <v>141</v>
      </c>
      <c r="B7" s="107"/>
      <c r="C7" s="107"/>
      <c r="D7" s="107"/>
      <c r="E7" s="107"/>
      <c r="F7" s="107"/>
      <c r="G7" s="107"/>
      <c r="H7" s="107"/>
    </row>
    <row r="8" spans="1:9" s="109" customFormat="1" ht="12">
      <c r="A8" s="108" t="s">
        <v>142</v>
      </c>
      <c r="B8" s="108"/>
      <c r="C8" s="108"/>
      <c r="D8" s="108"/>
      <c r="E8" s="108"/>
      <c r="F8" s="108"/>
      <c r="G8" s="108"/>
      <c r="H8" s="108"/>
    </row>
    <row r="9" spans="1:9" s="113" customFormat="1" ht="13.5" thickBot="1">
      <c r="A9" s="110"/>
      <c r="B9" s="111"/>
      <c r="C9" s="111"/>
      <c r="D9" s="112"/>
      <c r="E9" s="111"/>
      <c r="F9" s="112"/>
    </row>
    <row r="10" spans="1:9" s="117" customFormat="1" ht="13.5" thickBot="1">
      <c r="A10" s="114" t="s">
        <v>143</v>
      </c>
      <c r="B10" s="115"/>
      <c r="C10" s="115"/>
      <c r="D10" s="115"/>
      <c r="E10" s="115"/>
      <c r="F10" s="115"/>
      <c r="G10" s="115"/>
      <c r="H10" s="116"/>
    </row>
    <row r="11" spans="1:9" s="113" customFormat="1" ht="13.5" thickBot="1">
      <c r="A11" s="118" t="s">
        <v>144</v>
      </c>
      <c r="B11" s="119"/>
      <c r="C11" s="119"/>
      <c r="D11" s="119"/>
      <c r="E11" s="119"/>
      <c r="F11" s="119"/>
      <c r="G11" s="119"/>
      <c r="H11" s="120"/>
      <c r="I11" s="121">
        <f t="shared" ref="I11:I46" si="0">COUNTA(C11,E11,G11)</f>
        <v>0</v>
      </c>
    </row>
    <row r="12" spans="1:9" s="113" customFormat="1" ht="12.75">
      <c r="A12" s="182">
        <v>0.42916666666666697</v>
      </c>
      <c r="B12" s="122"/>
      <c r="C12" s="123" t="s">
        <v>121</v>
      </c>
      <c r="D12" s="124" t="s">
        <v>8</v>
      </c>
      <c r="E12" s="125" t="s">
        <v>145</v>
      </c>
      <c r="F12" s="126">
        <v>0</v>
      </c>
      <c r="G12" s="125"/>
      <c r="H12" s="127"/>
      <c r="I12" s="128">
        <f t="shared" si="0"/>
        <v>2</v>
      </c>
    </row>
    <row r="13" spans="1:9" s="113" customFormat="1" ht="12.75">
      <c r="A13" s="182">
        <v>0.43541666666666701</v>
      </c>
      <c r="B13" s="129"/>
      <c r="C13" s="130" t="s">
        <v>52</v>
      </c>
      <c r="D13" s="131" t="s">
        <v>8</v>
      </c>
      <c r="E13" s="130" t="s">
        <v>50</v>
      </c>
      <c r="F13" s="131" t="s">
        <v>8</v>
      </c>
      <c r="G13" s="130" t="s">
        <v>49</v>
      </c>
      <c r="H13" s="132">
        <v>54</v>
      </c>
      <c r="I13" s="128">
        <f t="shared" si="0"/>
        <v>3</v>
      </c>
    </row>
    <row r="14" spans="1:9" s="113" customFormat="1" ht="12.75">
      <c r="A14" s="182">
        <v>0.44166666666666698</v>
      </c>
      <c r="B14" s="129"/>
      <c r="C14" s="130" t="s">
        <v>47</v>
      </c>
      <c r="D14" s="133">
        <v>54</v>
      </c>
      <c r="E14" s="130" t="s">
        <v>146</v>
      </c>
      <c r="F14" s="131" t="s">
        <v>147</v>
      </c>
      <c r="G14" s="130" t="s">
        <v>43</v>
      </c>
      <c r="H14" s="134" t="s">
        <v>8</v>
      </c>
      <c r="I14" s="128">
        <f t="shared" si="0"/>
        <v>3</v>
      </c>
    </row>
    <row r="15" spans="1:9" s="113" customFormat="1" ht="12.75">
      <c r="A15" s="182">
        <v>0.44791666666666702</v>
      </c>
      <c r="B15" s="129"/>
      <c r="C15" s="135" t="s">
        <v>53</v>
      </c>
      <c r="D15" s="131" t="s">
        <v>8</v>
      </c>
      <c r="E15" s="130" t="s">
        <v>41</v>
      </c>
      <c r="F15" s="131" t="s">
        <v>148</v>
      </c>
      <c r="G15" s="130" t="s">
        <v>39</v>
      </c>
      <c r="H15" s="132" t="s">
        <v>149</v>
      </c>
      <c r="I15" s="128">
        <f t="shared" si="0"/>
        <v>3</v>
      </c>
    </row>
    <row r="16" spans="1:9" s="113" customFormat="1" ht="12.75">
      <c r="A16" s="182">
        <v>0.454166666666667</v>
      </c>
      <c r="B16" s="129"/>
      <c r="C16" s="181" t="s">
        <v>61</v>
      </c>
      <c r="D16" s="131">
        <v>54</v>
      </c>
      <c r="E16" s="136" t="s">
        <v>62</v>
      </c>
      <c r="F16" s="133">
        <v>52.9</v>
      </c>
      <c r="G16" s="181" t="s">
        <v>60</v>
      </c>
      <c r="H16" s="132">
        <v>54</v>
      </c>
      <c r="I16" s="128">
        <v>1</v>
      </c>
    </row>
    <row r="17" spans="1:9" s="113" customFormat="1" ht="13.5" thickBot="1">
      <c r="A17" s="182">
        <v>0.46041666666666697</v>
      </c>
      <c r="B17" s="137"/>
      <c r="C17" s="138" t="s">
        <v>59</v>
      </c>
      <c r="D17" s="139">
        <v>54</v>
      </c>
      <c r="E17" s="138" t="s">
        <v>150</v>
      </c>
      <c r="F17" s="140">
        <v>54</v>
      </c>
      <c r="G17" s="138" t="s">
        <v>55</v>
      </c>
      <c r="H17" s="141">
        <v>43.4</v>
      </c>
      <c r="I17" s="128">
        <f t="shared" si="0"/>
        <v>3</v>
      </c>
    </row>
    <row r="18" spans="1:9" s="113" customFormat="1" ht="13.5" thickBot="1">
      <c r="A18" s="118" t="s">
        <v>151</v>
      </c>
      <c r="B18" s="142"/>
      <c r="C18" s="142"/>
      <c r="D18" s="142"/>
      <c r="E18" s="142"/>
      <c r="F18" s="142"/>
      <c r="G18" s="142"/>
      <c r="H18" s="143"/>
      <c r="I18" s="121">
        <f t="shared" si="0"/>
        <v>0</v>
      </c>
    </row>
    <row r="19" spans="1:9" s="113" customFormat="1" ht="12.75">
      <c r="A19" s="182">
        <v>0.46666666666666701</v>
      </c>
      <c r="B19" s="122"/>
      <c r="C19" s="125" t="s">
        <v>90</v>
      </c>
      <c r="D19" s="126">
        <v>54</v>
      </c>
      <c r="E19" s="125" t="s">
        <v>89</v>
      </c>
      <c r="F19" s="144" t="s">
        <v>152</v>
      </c>
      <c r="G19" s="125" t="s">
        <v>88</v>
      </c>
      <c r="H19" s="127">
        <v>54</v>
      </c>
      <c r="I19" s="128">
        <f t="shared" si="0"/>
        <v>3</v>
      </c>
    </row>
    <row r="20" spans="1:9" s="113" customFormat="1" ht="12.75">
      <c r="A20" s="182">
        <v>0.47291666666666798</v>
      </c>
      <c r="B20" s="129"/>
      <c r="C20" s="130" t="s">
        <v>87</v>
      </c>
      <c r="D20" s="133" t="s">
        <v>8</v>
      </c>
      <c r="E20" s="130" t="s">
        <v>86</v>
      </c>
      <c r="F20" s="133">
        <v>54</v>
      </c>
      <c r="G20" s="130" t="s">
        <v>85</v>
      </c>
      <c r="H20" s="134">
        <v>54</v>
      </c>
      <c r="I20" s="128">
        <f t="shared" si="0"/>
        <v>3</v>
      </c>
    </row>
    <row r="21" spans="1:9" s="113" customFormat="1" ht="12.75">
      <c r="A21" s="182">
        <v>0.47916666666666902</v>
      </c>
      <c r="B21" s="129"/>
      <c r="C21" s="130" t="s">
        <v>84</v>
      </c>
      <c r="D21" s="133" t="s">
        <v>8</v>
      </c>
      <c r="E21" s="181" t="s">
        <v>81</v>
      </c>
      <c r="F21" s="133" t="s">
        <v>8</v>
      </c>
      <c r="G21" s="181" t="s">
        <v>83</v>
      </c>
      <c r="H21" s="134" t="s">
        <v>8</v>
      </c>
      <c r="I21" s="128">
        <v>1</v>
      </c>
    </row>
    <row r="22" spans="1:9" s="113" customFormat="1" ht="12.75">
      <c r="A22" s="182">
        <v>0.48541666666666999</v>
      </c>
      <c r="B22" s="129"/>
      <c r="C22" s="130" t="s">
        <v>82</v>
      </c>
      <c r="D22" s="133">
        <v>54</v>
      </c>
      <c r="E22" s="181" t="s">
        <v>80</v>
      </c>
      <c r="F22" s="133" t="s">
        <v>8</v>
      </c>
      <c r="G22" s="130" t="s">
        <v>79</v>
      </c>
      <c r="H22" s="134">
        <v>54</v>
      </c>
      <c r="I22" s="128">
        <v>2</v>
      </c>
    </row>
    <row r="23" spans="1:9" s="113" customFormat="1" ht="12.75">
      <c r="A23" s="182">
        <v>0.49166666666667103</v>
      </c>
      <c r="B23" s="129"/>
      <c r="C23" s="130" t="s">
        <v>78</v>
      </c>
      <c r="D23" s="131" t="s">
        <v>8</v>
      </c>
      <c r="E23" s="130" t="s">
        <v>77</v>
      </c>
      <c r="F23" s="133">
        <v>54</v>
      </c>
      <c r="G23" s="130" t="s">
        <v>76</v>
      </c>
      <c r="H23" s="132">
        <v>54</v>
      </c>
      <c r="I23" s="128">
        <f t="shared" si="0"/>
        <v>3</v>
      </c>
    </row>
    <row r="24" spans="1:9" s="113" customFormat="1" ht="12.75">
      <c r="A24" s="182">
        <v>0.497916666666672</v>
      </c>
      <c r="B24" s="129"/>
      <c r="C24" s="130" t="s">
        <v>75</v>
      </c>
      <c r="D24" s="131">
        <v>54</v>
      </c>
      <c r="E24" s="130" t="s">
        <v>74</v>
      </c>
      <c r="F24" s="133" t="s">
        <v>8</v>
      </c>
      <c r="G24" s="130" t="s">
        <v>73</v>
      </c>
      <c r="H24" s="132">
        <v>46</v>
      </c>
      <c r="I24" s="128">
        <f t="shared" si="0"/>
        <v>3</v>
      </c>
    </row>
    <row r="25" spans="1:9" s="113" customFormat="1" ht="12.75">
      <c r="A25" s="182">
        <v>0.50416666666667298</v>
      </c>
      <c r="B25" s="129"/>
      <c r="C25" s="130" t="s">
        <v>72</v>
      </c>
      <c r="D25" s="131" t="s">
        <v>153</v>
      </c>
      <c r="E25" s="130" t="s">
        <v>71</v>
      </c>
      <c r="F25" s="133" t="s">
        <v>154</v>
      </c>
      <c r="G25" s="130" t="s">
        <v>70</v>
      </c>
      <c r="H25" s="132">
        <v>44</v>
      </c>
      <c r="I25" s="128">
        <f t="shared" si="0"/>
        <v>3</v>
      </c>
    </row>
    <row r="26" spans="1:9" s="113" customFormat="1" ht="12.75">
      <c r="A26" s="182">
        <v>0.51041666666667396</v>
      </c>
      <c r="B26" s="129"/>
      <c r="C26" s="130" t="s">
        <v>69</v>
      </c>
      <c r="D26" s="131">
        <v>54</v>
      </c>
      <c r="E26" s="130" t="s">
        <v>68</v>
      </c>
      <c r="F26" s="133" t="s">
        <v>155</v>
      </c>
      <c r="G26" s="130" t="s">
        <v>67</v>
      </c>
      <c r="H26" s="132">
        <v>31</v>
      </c>
      <c r="I26" s="128">
        <f t="shared" si="0"/>
        <v>3</v>
      </c>
    </row>
    <row r="27" spans="1:9" s="113" customFormat="1" ht="12.75">
      <c r="A27" s="182">
        <v>0.51666666666667505</v>
      </c>
      <c r="B27" s="129"/>
      <c r="C27" s="130" t="s">
        <v>66</v>
      </c>
      <c r="D27" s="131" t="s">
        <v>156</v>
      </c>
      <c r="E27" s="130" t="s">
        <v>65</v>
      </c>
      <c r="F27" s="133" t="s">
        <v>157</v>
      </c>
      <c r="G27" s="130" t="s">
        <v>63</v>
      </c>
      <c r="H27" s="132" t="s">
        <v>158</v>
      </c>
      <c r="I27" s="128">
        <f t="shared" si="0"/>
        <v>3</v>
      </c>
    </row>
    <row r="28" spans="1:9" s="113" customFormat="1" ht="12.75">
      <c r="A28" s="182">
        <v>0.52291666666667602</v>
      </c>
      <c r="B28" s="129"/>
      <c r="C28" s="136" t="s">
        <v>97</v>
      </c>
      <c r="D28" s="131">
        <v>54</v>
      </c>
      <c r="E28" s="136" t="s">
        <v>96</v>
      </c>
      <c r="F28" s="133" t="s">
        <v>8</v>
      </c>
      <c r="G28" s="130" t="s">
        <v>176</v>
      </c>
      <c r="H28" s="132">
        <v>0</v>
      </c>
      <c r="I28" s="128">
        <f t="shared" si="0"/>
        <v>3</v>
      </c>
    </row>
    <row r="29" spans="1:9" s="113" customFormat="1" ht="12.75">
      <c r="A29" s="182">
        <v>0.529166666666677</v>
      </c>
      <c r="B29" s="129"/>
      <c r="C29" s="136" t="s">
        <v>98</v>
      </c>
      <c r="D29" s="131">
        <v>52.9</v>
      </c>
      <c r="E29" s="136" t="s">
        <v>95</v>
      </c>
      <c r="F29" s="133" t="s">
        <v>159</v>
      </c>
      <c r="G29" s="136" t="s">
        <v>94</v>
      </c>
      <c r="H29" s="132" t="s">
        <v>160</v>
      </c>
      <c r="I29" s="128">
        <f t="shared" si="0"/>
        <v>3</v>
      </c>
    </row>
    <row r="30" spans="1:9" s="113" customFormat="1" ht="13.5" thickBot="1">
      <c r="A30" s="182">
        <v>0.53541666666667798</v>
      </c>
      <c r="B30" s="137"/>
      <c r="C30" s="138" t="s">
        <v>93</v>
      </c>
      <c r="D30" s="139" t="s">
        <v>161</v>
      </c>
      <c r="E30" s="138" t="s">
        <v>92</v>
      </c>
      <c r="F30" s="140" t="s">
        <v>162</v>
      </c>
      <c r="G30" s="138" t="s">
        <v>163</v>
      </c>
      <c r="H30" s="141" t="s">
        <v>164</v>
      </c>
      <c r="I30" s="128">
        <f t="shared" si="0"/>
        <v>3</v>
      </c>
    </row>
    <row r="31" spans="1:9" s="113" customFormat="1" ht="13.5" thickBot="1">
      <c r="A31" s="118" t="s">
        <v>165</v>
      </c>
      <c r="B31" s="145"/>
      <c r="C31" s="145"/>
      <c r="D31" s="145"/>
      <c r="E31" s="145"/>
      <c r="F31" s="145"/>
      <c r="G31" s="145"/>
      <c r="H31" s="146"/>
      <c r="I31" s="121">
        <f t="shared" si="0"/>
        <v>0</v>
      </c>
    </row>
    <row r="32" spans="1:9" s="113" customFormat="1" ht="12.75">
      <c r="A32" s="182">
        <v>0.54166666666666996</v>
      </c>
      <c r="B32" s="122"/>
      <c r="C32" s="125" t="s">
        <v>101</v>
      </c>
      <c r="D32" s="126" t="s">
        <v>166</v>
      </c>
      <c r="E32" s="125" t="s">
        <v>100</v>
      </c>
      <c r="F32" s="144" t="s">
        <v>167</v>
      </c>
      <c r="G32" s="185" t="s">
        <v>99</v>
      </c>
      <c r="H32" s="147" t="s">
        <v>168</v>
      </c>
      <c r="I32" s="128">
        <v>2</v>
      </c>
    </row>
    <row r="33" spans="1:10" s="113" customFormat="1" ht="12.75">
      <c r="A33" s="182">
        <v>0.54791666666667105</v>
      </c>
      <c r="B33" s="129"/>
      <c r="C33" s="130" t="s">
        <v>105</v>
      </c>
      <c r="D33" s="133" t="s">
        <v>8</v>
      </c>
      <c r="E33" s="130" t="s">
        <v>104</v>
      </c>
      <c r="F33" s="133" t="s">
        <v>169</v>
      </c>
      <c r="G33" s="130" t="s">
        <v>102</v>
      </c>
      <c r="H33" s="132" t="s">
        <v>170</v>
      </c>
      <c r="I33" s="128">
        <f t="shared" si="0"/>
        <v>3</v>
      </c>
    </row>
    <row r="34" spans="1:10" s="113" customFormat="1" ht="12.75">
      <c r="A34" s="182">
        <v>0.55416666666667203</v>
      </c>
      <c r="B34" s="129"/>
      <c r="C34" s="130" t="s">
        <v>107</v>
      </c>
      <c r="D34" s="130"/>
      <c r="E34" s="130" t="s">
        <v>103</v>
      </c>
      <c r="F34" s="131" t="s">
        <v>8</v>
      </c>
      <c r="G34" s="130" t="s">
        <v>115</v>
      </c>
      <c r="H34" s="132" t="s">
        <v>8</v>
      </c>
      <c r="I34" s="128">
        <f t="shared" si="0"/>
        <v>3</v>
      </c>
    </row>
    <row r="35" spans="1:10" s="113" customFormat="1" ht="12.75">
      <c r="A35" s="182">
        <v>0.560416666666673</v>
      </c>
      <c r="B35" s="129"/>
      <c r="C35" s="130" t="s">
        <v>108</v>
      </c>
      <c r="D35" s="133" t="s">
        <v>8</v>
      </c>
      <c r="E35" s="130" t="s">
        <v>112</v>
      </c>
      <c r="F35" s="131" t="s">
        <v>8</v>
      </c>
      <c r="G35" s="130" t="s">
        <v>111</v>
      </c>
      <c r="H35" s="132" t="s">
        <v>8</v>
      </c>
      <c r="I35" s="128">
        <f t="shared" si="0"/>
        <v>3</v>
      </c>
    </row>
    <row r="36" spans="1:10" s="113" customFormat="1" ht="12.75">
      <c r="A36" s="182">
        <v>0.56666666666667398</v>
      </c>
      <c r="B36" s="129"/>
      <c r="C36" s="130" t="s">
        <v>110</v>
      </c>
      <c r="D36" s="133" t="s">
        <v>8</v>
      </c>
      <c r="E36" s="130" t="s">
        <v>114</v>
      </c>
      <c r="F36" s="133" t="s">
        <v>8</v>
      </c>
      <c r="G36" s="181" t="s">
        <v>113</v>
      </c>
      <c r="H36" s="132" t="s">
        <v>8</v>
      </c>
      <c r="I36" s="128">
        <v>2</v>
      </c>
    </row>
    <row r="37" spans="1:10" s="113" customFormat="1" ht="12.75">
      <c r="A37" s="182">
        <v>0.57291666666667496</v>
      </c>
      <c r="B37" s="129"/>
      <c r="C37" s="136" t="s">
        <v>117</v>
      </c>
      <c r="D37" s="131">
        <v>54</v>
      </c>
      <c r="E37" s="136" t="s">
        <v>116</v>
      </c>
      <c r="F37" s="133">
        <v>54</v>
      </c>
      <c r="G37" s="130"/>
      <c r="H37" s="132"/>
      <c r="I37" s="128">
        <f t="shared" si="0"/>
        <v>2</v>
      </c>
    </row>
    <row r="38" spans="1:10" s="113" customFormat="1" ht="13.5" thickBot="1">
      <c r="A38" s="182">
        <v>0.57916666666667604</v>
      </c>
      <c r="B38" s="137"/>
      <c r="C38" s="138" t="s">
        <v>120</v>
      </c>
      <c r="D38" s="140" t="s">
        <v>8</v>
      </c>
      <c r="E38" s="138" t="s">
        <v>119</v>
      </c>
      <c r="F38" s="140">
        <v>54</v>
      </c>
      <c r="G38" s="138" t="s">
        <v>118</v>
      </c>
      <c r="H38" s="141">
        <v>54</v>
      </c>
      <c r="I38" s="128">
        <f t="shared" si="0"/>
        <v>3</v>
      </c>
    </row>
    <row r="39" spans="1:10" s="113" customFormat="1" ht="13.5" thickBot="1">
      <c r="A39" s="118" t="s">
        <v>171</v>
      </c>
      <c r="B39" s="145"/>
      <c r="C39" s="145"/>
      <c r="D39" s="145"/>
      <c r="E39" s="145"/>
      <c r="F39" s="145"/>
      <c r="G39" s="145"/>
      <c r="H39" s="146"/>
      <c r="I39" s="121">
        <f t="shared" si="0"/>
        <v>0</v>
      </c>
    </row>
    <row r="40" spans="1:10" s="113" customFormat="1" ht="12.75">
      <c r="A40" s="182">
        <v>0.5854166666666667</v>
      </c>
      <c r="B40" s="148"/>
      <c r="C40" s="149" t="s">
        <v>124</v>
      </c>
      <c r="D40" s="150" t="s">
        <v>8</v>
      </c>
      <c r="E40" s="149" t="s">
        <v>127</v>
      </c>
      <c r="F40" s="150" t="s">
        <v>8</v>
      </c>
      <c r="G40" s="149" t="s">
        <v>132</v>
      </c>
      <c r="H40" s="151" t="s">
        <v>8</v>
      </c>
      <c r="I40" s="128">
        <f t="shared" si="0"/>
        <v>3</v>
      </c>
    </row>
    <row r="41" spans="1:10" s="113" customFormat="1" ht="12.75">
      <c r="A41" s="182">
        <v>0.59166666666666701</v>
      </c>
      <c r="B41" s="129"/>
      <c r="C41" s="130" t="s">
        <v>125</v>
      </c>
      <c r="D41" s="131" t="s">
        <v>8</v>
      </c>
      <c r="E41" s="130" t="s">
        <v>129</v>
      </c>
      <c r="F41" s="131" t="s">
        <v>8</v>
      </c>
      <c r="G41" s="130" t="s">
        <v>133</v>
      </c>
      <c r="H41" s="134" t="s">
        <v>8</v>
      </c>
      <c r="I41" s="128">
        <f t="shared" si="0"/>
        <v>3</v>
      </c>
    </row>
    <row r="42" spans="1:10" s="113" customFormat="1" ht="12.75">
      <c r="A42" s="182">
        <v>0.59791666666666698</v>
      </c>
      <c r="B42" s="129"/>
      <c r="C42" s="181" t="s">
        <v>126</v>
      </c>
      <c r="D42" s="131" t="s">
        <v>8</v>
      </c>
      <c r="E42" s="130" t="s">
        <v>130</v>
      </c>
      <c r="F42" s="131" t="s">
        <v>8</v>
      </c>
      <c r="G42" s="130" t="s">
        <v>138</v>
      </c>
      <c r="H42" s="134" t="s">
        <v>8</v>
      </c>
      <c r="I42" s="128">
        <v>2</v>
      </c>
    </row>
    <row r="43" spans="1:10" s="113" customFormat="1" ht="12.75">
      <c r="A43" s="182">
        <v>0.60416666666666796</v>
      </c>
      <c r="B43" s="129"/>
      <c r="C43" s="130" t="s">
        <v>128</v>
      </c>
      <c r="D43" s="131" t="s">
        <v>8</v>
      </c>
      <c r="E43" s="130" t="s">
        <v>131</v>
      </c>
      <c r="F43" s="131" t="s">
        <v>8</v>
      </c>
      <c r="G43" s="130" t="s">
        <v>136</v>
      </c>
      <c r="H43" s="134" t="s">
        <v>8</v>
      </c>
      <c r="I43" s="128">
        <f t="shared" si="0"/>
        <v>3</v>
      </c>
    </row>
    <row r="44" spans="1:10" s="113" customFormat="1" ht="13.5" thickBot="1">
      <c r="A44" s="182">
        <v>0.61041666666666805</v>
      </c>
      <c r="B44" s="152"/>
      <c r="C44" s="153" t="s">
        <v>135</v>
      </c>
      <c r="D44" s="154" t="s">
        <v>8</v>
      </c>
      <c r="E44" s="153" t="s">
        <v>172</v>
      </c>
      <c r="F44" s="154" t="s">
        <v>8</v>
      </c>
      <c r="G44" s="153" t="s">
        <v>137</v>
      </c>
      <c r="H44" s="155" t="s">
        <v>8</v>
      </c>
      <c r="I44" s="128">
        <f t="shared" si="0"/>
        <v>3</v>
      </c>
    </row>
    <row r="45" spans="1:10" s="113" customFormat="1" ht="13.5" thickBot="1">
      <c r="A45" s="118" t="s">
        <v>173</v>
      </c>
      <c r="B45" s="145"/>
      <c r="C45" s="145"/>
      <c r="D45" s="145"/>
      <c r="E45" s="145"/>
      <c r="F45" s="145"/>
      <c r="G45" s="145"/>
      <c r="H45" s="146"/>
      <c r="I45" s="121">
        <f t="shared" si="0"/>
        <v>0</v>
      </c>
    </row>
    <row r="46" spans="1:10" s="113" customFormat="1" ht="13.5" thickBot="1">
      <c r="A46" s="187">
        <v>0.6166666666666667</v>
      </c>
      <c r="B46" s="156"/>
      <c r="C46" s="157" t="s">
        <v>122</v>
      </c>
      <c r="D46" s="158" t="s">
        <v>8</v>
      </c>
      <c r="E46" s="157" t="s">
        <v>123</v>
      </c>
      <c r="F46" s="158" t="s">
        <v>8</v>
      </c>
      <c r="G46" s="157" t="s">
        <v>177</v>
      </c>
      <c r="H46" s="159"/>
      <c r="I46" s="128">
        <f t="shared" si="0"/>
        <v>3</v>
      </c>
      <c r="J46" s="160">
        <f>SUM(I11:I46)</f>
        <v>83</v>
      </c>
    </row>
    <row r="47" spans="1:10" s="113" customFormat="1" ht="12.75"/>
    <row r="48" spans="1:10" s="113" customFormat="1" ht="12.75"/>
    <row r="49" spans="1:12" s="113" customFormat="1" ht="12.75"/>
    <row r="50" spans="1:12" s="162" customFormat="1">
      <c r="A50" s="161"/>
      <c r="C50" s="163"/>
      <c r="D50" s="164"/>
      <c r="E50" s="163"/>
      <c r="F50" s="164"/>
      <c r="G50" s="163"/>
      <c r="H50" s="164"/>
      <c r="J50" s="165"/>
      <c r="L50" s="113"/>
    </row>
    <row r="51" spans="1:12">
      <c r="L51" s="113"/>
    </row>
    <row r="52" spans="1:12">
      <c r="J52" s="14"/>
      <c r="L52" s="113"/>
    </row>
    <row r="53" spans="1:12">
      <c r="J53" s="14"/>
      <c r="L53" s="113"/>
    </row>
    <row r="54" spans="1:12">
      <c r="L54" s="113"/>
    </row>
    <row r="55" spans="1:12">
      <c r="L55" s="113"/>
    </row>
    <row r="56" spans="1:12">
      <c r="A56" s="166"/>
      <c r="C56" s="14"/>
      <c r="E56" s="14"/>
      <c r="G56" s="14"/>
      <c r="J56" s="14"/>
      <c r="L56" s="113"/>
    </row>
    <row r="57" spans="1:12">
      <c r="A57" s="166"/>
      <c r="C57" s="14"/>
      <c r="E57" s="14"/>
      <c r="G57" s="14"/>
      <c r="J57" s="14"/>
      <c r="L57" s="113"/>
    </row>
    <row r="58" spans="1:12">
      <c r="A58" s="166"/>
      <c r="C58" s="14"/>
      <c r="E58" s="14"/>
      <c r="G58" s="14"/>
      <c r="J58" s="14"/>
      <c r="L58" s="113"/>
    </row>
    <row r="59" spans="1:12">
      <c r="A59" s="166"/>
      <c r="C59" s="14"/>
      <c r="E59" s="14"/>
      <c r="G59" s="14"/>
      <c r="J59" s="14"/>
      <c r="L59" s="113"/>
    </row>
    <row r="60" spans="1:12">
      <c r="A60" s="166"/>
      <c r="C60" s="14"/>
      <c r="E60" s="14"/>
      <c r="G60" s="14"/>
      <c r="J60" s="14"/>
      <c r="L60" s="113"/>
    </row>
    <row r="61" spans="1:12">
      <c r="A61" s="166"/>
      <c r="C61" s="14"/>
      <c r="E61" s="14"/>
      <c r="G61" s="14"/>
      <c r="J61" s="14"/>
      <c r="L61" s="113"/>
    </row>
    <row r="62" spans="1:12">
      <c r="A62" s="166"/>
      <c r="C62" s="14"/>
      <c r="E62" s="14"/>
      <c r="G62" s="14"/>
      <c r="J62" s="14"/>
      <c r="L62" s="113"/>
    </row>
    <row r="63" spans="1:12">
      <c r="A63" s="166"/>
      <c r="C63" s="14"/>
      <c r="E63" s="14"/>
      <c r="G63" s="14"/>
      <c r="J63" s="14"/>
      <c r="L63" s="113"/>
    </row>
    <row r="64" spans="1:12">
      <c r="A64" s="166"/>
      <c r="C64" s="14"/>
      <c r="E64" s="14"/>
      <c r="G64" s="14"/>
      <c r="J64" s="14"/>
      <c r="L64" s="113"/>
    </row>
    <row r="65" spans="1:12">
      <c r="A65" s="166"/>
      <c r="C65" s="14"/>
      <c r="E65" s="14"/>
      <c r="G65" s="14"/>
      <c r="J65" s="14"/>
      <c r="L65" s="113"/>
    </row>
    <row r="66" spans="1:12">
      <c r="A66" s="166"/>
      <c r="C66" s="14"/>
      <c r="E66" s="14"/>
      <c r="G66" s="14"/>
      <c r="J66" s="14"/>
    </row>
    <row r="67" spans="1:12">
      <c r="A67" s="166"/>
      <c r="C67" s="14"/>
      <c r="E67" s="14"/>
      <c r="G67" s="14"/>
      <c r="J67" s="14"/>
    </row>
    <row r="68" spans="1:12">
      <c r="A68" s="166"/>
      <c r="C68" s="14"/>
      <c r="E68" s="14"/>
      <c r="G68" s="14"/>
      <c r="J68" s="14"/>
    </row>
    <row r="69" spans="1:12">
      <c r="A69" s="166"/>
      <c r="C69" s="14"/>
      <c r="E69" s="14"/>
      <c r="G69" s="14"/>
      <c r="J69" s="14"/>
    </row>
    <row r="70" spans="1:12">
      <c r="A70" s="166"/>
      <c r="C70" s="14"/>
      <c r="E70" s="14"/>
      <c r="G70" s="14"/>
      <c r="J70" s="14"/>
    </row>
    <row r="71" spans="1:12">
      <c r="A71" s="166"/>
      <c r="C71" s="14"/>
      <c r="E71" s="14"/>
      <c r="G71" s="14"/>
      <c r="J71" s="14"/>
    </row>
    <row r="72" spans="1:12">
      <c r="A72" s="166"/>
      <c r="C72" s="14"/>
      <c r="E72" s="14"/>
      <c r="G72" s="14"/>
      <c r="J72" s="14"/>
    </row>
    <row r="73" spans="1:12">
      <c r="A73" s="166"/>
      <c r="C73" s="14"/>
      <c r="E73" s="14"/>
      <c r="G73" s="14"/>
      <c r="J73" s="14"/>
    </row>
    <row r="74" spans="1:12">
      <c r="A74" s="166"/>
      <c r="C74" s="14"/>
      <c r="E74" s="14"/>
      <c r="G74" s="14"/>
      <c r="J74" s="14"/>
    </row>
    <row r="75" spans="1:12">
      <c r="A75" s="166"/>
      <c r="C75" s="14"/>
      <c r="E75" s="14"/>
      <c r="G75" s="14"/>
      <c r="J75" s="14"/>
    </row>
    <row r="76" spans="1:12">
      <c r="A76" s="166"/>
      <c r="C76" s="14"/>
      <c r="E76" s="14"/>
      <c r="G76" s="14"/>
      <c r="J76" s="14"/>
    </row>
    <row r="77" spans="1:12">
      <c r="A77" s="166"/>
      <c r="C77" s="14"/>
      <c r="E77" s="14"/>
      <c r="G77" s="14"/>
      <c r="J77" s="14"/>
    </row>
    <row r="78" spans="1:12">
      <c r="A78" s="166"/>
      <c r="C78" s="14"/>
      <c r="E78" s="14"/>
      <c r="G78" s="14"/>
      <c r="J78" s="14"/>
    </row>
    <row r="79" spans="1:12">
      <c r="A79" s="166"/>
      <c r="C79" s="14"/>
      <c r="E79" s="14"/>
      <c r="G79" s="14"/>
      <c r="J79" s="14"/>
    </row>
    <row r="80" spans="1:12">
      <c r="A80" s="166"/>
      <c r="C80" s="14"/>
      <c r="E80" s="14"/>
      <c r="G80" s="14"/>
      <c r="J80" s="14"/>
    </row>
    <row r="81" spans="1:10">
      <c r="A81" s="166"/>
      <c r="C81" s="14"/>
      <c r="E81" s="14"/>
      <c r="G81" s="14"/>
      <c r="J81" s="14"/>
    </row>
    <row r="82" spans="1:10">
      <c r="A82" s="166"/>
      <c r="C82" s="14"/>
      <c r="E82" s="14"/>
      <c r="G82" s="14"/>
      <c r="J82" s="14"/>
    </row>
    <row r="83" spans="1:10">
      <c r="A83" s="166"/>
      <c r="C83" s="14"/>
      <c r="E83" s="14"/>
      <c r="G83" s="14"/>
      <c r="J83" s="14"/>
    </row>
    <row r="84" spans="1:10">
      <c r="A84" s="166"/>
      <c r="C84" s="14"/>
      <c r="E84" s="14"/>
      <c r="G84" s="14"/>
      <c r="J84" s="14"/>
    </row>
    <row r="85" spans="1:10">
      <c r="A85" s="166"/>
      <c r="C85" s="14"/>
      <c r="E85" s="14"/>
      <c r="G85" s="14"/>
      <c r="J85" s="14"/>
    </row>
    <row r="86" spans="1:10">
      <c r="A86" s="166"/>
      <c r="C86" s="14"/>
      <c r="E86" s="14"/>
      <c r="G86" s="14"/>
      <c r="J86" s="14"/>
    </row>
    <row r="87" spans="1:10">
      <c r="A87" s="166"/>
      <c r="C87" s="14"/>
      <c r="E87" s="14"/>
      <c r="G87" s="14"/>
      <c r="J87" s="14"/>
    </row>
    <row r="88" spans="1:10">
      <c r="A88" s="166"/>
      <c r="C88" s="14"/>
      <c r="E88" s="14"/>
      <c r="G88" s="14"/>
      <c r="J88" s="14"/>
    </row>
    <row r="89" spans="1:10">
      <c r="A89" s="166"/>
      <c r="C89" s="14"/>
      <c r="E89" s="14"/>
      <c r="G89" s="14"/>
      <c r="J89" s="14"/>
    </row>
    <row r="90" spans="1:10">
      <c r="A90" s="166"/>
      <c r="C90" s="14"/>
      <c r="E90" s="14"/>
      <c r="G90" s="14"/>
      <c r="J90" s="14"/>
    </row>
    <row r="91" spans="1:10">
      <c r="A91" s="166"/>
      <c r="C91" s="14"/>
      <c r="E91" s="14"/>
      <c r="G91" s="14"/>
      <c r="J91" s="14"/>
    </row>
    <row r="92" spans="1:10">
      <c r="A92" s="166"/>
      <c r="C92" s="14"/>
      <c r="E92" s="14"/>
      <c r="G92" s="14"/>
      <c r="J92" s="14"/>
    </row>
    <row r="93" spans="1:10">
      <c r="A93" s="166"/>
      <c r="C93" s="14"/>
      <c r="E93" s="14"/>
      <c r="G93" s="14"/>
      <c r="J93" s="14"/>
    </row>
    <row r="94" spans="1:10">
      <c r="A94" s="166"/>
      <c r="C94" s="14"/>
      <c r="E94" s="14"/>
      <c r="G94" s="14"/>
      <c r="J94" s="14"/>
    </row>
    <row r="95" spans="1:10">
      <c r="A95" s="166"/>
      <c r="C95" s="14"/>
      <c r="E95" s="14"/>
      <c r="G95" s="14"/>
      <c r="J95" s="14"/>
    </row>
    <row r="96" spans="1:10">
      <c r="A96" s="166"/>
      <c r="C96" s="14"/>
      <c r="E96" s="14"/>
      <c r="G96" s="14"/>
      <c r="J96" s="14"/>
    </row>
    <row r="97" spans="1:10">
      <c r="A97" s="166"/>
      <c r="C97" s="14"/>
      <c r="E97" s="14"/>
      <c r="G97" s="14"/>
      <c r="J97" s="14"/>
    </row>
    <row r="98" spans="1:10">
      <c r="A98" s="166"/>
      <c r="C98" s="14"/>
      <c r="E98" s="14"/>
      <c r="G98" s="14"/>
      <c r="J98" s="14"/>
    </row>
    <row r="99" spans="1:10">
      <c r="A99" s="166"/>
      <c r="C99" s="14"/>
      <c r="E99" s="14"/>
      <c r="G99" s="14"/>
      <c r="J99" s="14"/>
    </row>
    <row r="100" spans="1:10">
      <c r="A100" s="166"/>
      <c r="C100" s="14"/>
      <c r="E100" s="14"/>
      <c r="G100" s="14"/>
      <c r="J100" s="14"/>
    </row>
    <row r="101" spans="1:10">
      <c r="A101" s="166"/>
      <c r="C101" s="14"/>
      <c r="E101" s="14"/>
      <c r="G101" s="14"/>
      <c r="J101" s="14"/>
    </row>
    <row r="102" spans="1:10">
      <c r="A102" s="166"/>
      <c r="C102" s="14"/>
      <c r="E102" s="14"/>
      <c r="G102" s="14"/>
      <c r="J102" s="14"/>
    </row>
    <row r="103" spans="1:10">
      <c r="A103" s="166"/>
      <c r="C103" s="14"/>
      <c r="E103" s="14"/>
      <c r="G103" s="14"/>
      <c r="J103" s="14"/>
    </row>
    <row r="104" spans="1:10">
      <c r="A104" s="166"/>
      <c r="C104" s="14"/>
      <c r="E104" s="14"/>
      <c r="G104" s="14"/>
      <c r="J104" s="14"/>
    </row>
    <row r="105" spans="1:10">
      <c r="A105" s="166"/>
      <c r="C105" s="14"/>
      <c r="E105" s="14"/>
      <c r="G105" s="14"/>
      <c r="J105" s="14"/>
    </row>
    <row r="106" spans="1:10">
      <c r="A106" s="166"/>
      <c r="C106" s="14"/>
      <c r="E106" s="14"/>
      <c r="G106" s="14"/>
      <c r="J106" s="14"/>
    </row>
    <row r="107" spans="1:10">
      <c r="A107" s="166"/>
      <c r="C107" s="14"/>
      <c r="E107" s="14"/>
      <c r="G107" s="14"/>
      <c r="J107" s="14"/>
    </row>
    <row r="108" spans="1:10">
      <c r="A108" s="166"/>
      <c r="C108" s="14"/>
      <c r="E108" s="14"/>
      <c r="G108" s="14"/>
      <c r="J108" s="14"/>
    </row>
    <row r="109" spans="1:10">
      <c r="A109" s="166"/>
      <c r="C109" s="14"/>
      <c r="E109" s="14"/>
      <c r="G109" s="14"/>
      <c r="J109" s="14"/>
    </row>
    <row r="110" spans="1:10">
      <c r="A110" s="166"/>
      <c r="C110" s="14"/>
      <c r="E110" s="14"/>
      <c r="G110" s="14"/>
      <c r="J110" s="14"/>
    </row>
    <row r="111" spans="1:10">
      <c r="A111" s="166"/>
      <c r="C111" s="14"/>
      <c r="E111" s="14"/>
      <c r="G111" s="14"/>
      <c r="J111" s="14"/>
    </row>
    <row r="112" spans="1:10">
      <c r="A112" s="166"/>
      <c r="C112" s="14"/>
      <c r="E112" s="14"/>
      <c r="G112" s="14"/>
      <c r="J112" s="14"/>
    </row>
    <row r="113" spans="1:10">
      <c r="A113" s="166"/>
      <c r="C113" s="14"/>
      <c r="E113" s="14"/>
      <c r="G113" s="14"/>
      <c r="J113" s="14"/>
    </row>
    <row r="114" spans="1:10">
      <c r="A114" s="166"/>
      <c r="C114" s="14"/>
      <c r="E114" s="14"/>
      <c r="G114" s="14"/>
      <c r="J114" s="14"/>
    </row>
    <row r="115" spans="1:10">
      <c r="A115" s="166"/>
      <c r="C115" s="14"/>
      <c r="E115" s="14"/>
      <c r="G115" s="14"/>
      <c r="J115" s="14"/>
    </row>
    <row r="116" spans="1:10">
      <c r="A116" s="166"/>
      <c r="C116" s="14"/>
      <c r="E116" s="14"/>
      <c r="G116" s="14"/>
      <c r="J116" s="14"/>
    </row>
    <row r="117" spans="1:10">
      <c r="A117" s="166"/>
      <c r="C117" s="14"/>
      <c r="E117" s="14"/>
      <c r="G117" s="14"/>
      <c r="J117" s="14"/>
    </row>
    <row r="118" spans="1:10">
      <c r="A118" s="166"/>
      <c r="C118" s="14"/>
      <c r="E118" s="14"/>
      <c r="G118" s="14"/>
      <c r="J118" s="14"/>
    </row>
    <row r="119" spans="1:10">
      <c r="A119" s="166"/>
      <c r="C119" s="14"/>
      <c r="E119" s="14"/>
      <c r="G119" s="14"/>
      <c r="J119" s="14"/>
    </row>
    <row r="120" spans="1:10">
      <c r="A120" s="166"/>
      <c r="C120" s="14"/>
      <c r="E120" s="14"/>
      <c r="G120" s="14"/>
      <c r="J120" s="14"/>
    </row>
    <row r="121" spans="1:10">
      <c r="A121" s="166"/>
      <c r="C121" s="14"/>
      <c r="E121" s="14"/>
      <c r="G121" s="14"/>
      <c r="J121" s="14"/>
    </row>
    <row r="122" spans="1:10">
      <c r="A122" s="166"/>
      <c r="C122" s="14"/>
      <c r="E122" s="14"/>
      <c r="G122" s="14"/>
      <c r="J122" s="14"/>
    </row>
    <row r="123" spans="1:10">
      <c r="A123" s="166"/>
      <c r="C123" s="14"/>
      <c r="E123" s="14"/>
      <c r="G123" s="14"/>
      <c r="J123" s="14"/>
    </row>
    <row r="124" spans="1:10">
      <c r="A124" s="166"/>
      <c r="C124" s="14"/>
      <c r="E124" s="14"/>
      <c r="G124" s="14"/>
      <c r="J124" s="14"/>
    </row>
    <row r="125" spans="1:10">
      <c r="A125" s="166"/>
      <c r="C125" s="14"/>
      <c r="E125" s="14"/>
      <c r="G125" s="14"/>
      <c r="J125" s="14"/>
    </row>
    <row r="126" spans="1:10">
      <c r="A126" s="166"/>
      <c r="C126" s="14"/>
      <c r="E126" s="14"/>
      <c r="G126" s="14"/>
      <c r="J126" s="14"/>
    </row>
    <row r="127" spans="1:10">
      <c r="A127" s="166"/>
      <c r="C127" s="14"/>
      <c r="E127" s="14"/>
      <c r="G127" s="14"/>
      <c r="J127" s="14"/>
    </row>
    <row r="128" spans="1:10">
      <c r="A128" s="166"/>
      <c r="C128" s="14"/>
      <c r="E128" s="14"/>
      <c r="G128" s="14"/>
      <c r="J128" s="14"/>
    </row>
    <row r="129" spans="1:10">
      <c r="A129" s="166"/>
      <c r="C129" s="14"/>
      <c r="E129" s="14"/>
      <c r="G129" s="14"/>
      <c r="J129" s="14"/>
    </row>
  </sheetData>
  <mergeCells count="11">
    <mergeCell ref="A11:H11"/>
    <mergeCell ref="A18:H18"/>
    <mergeCell ref="A31:H31"/>
    <mergeCell ref="A39:H39"/>
    <mergeCell ref="A45:H45"/>
    <mergeCell ref="A1:H1"/>
    <mergeCell ref="A3:H3"/>
    <mergeCell ref="A5:H5"/>
    <mergeCell ref="A7:H7"/>
    <mergeCell ref="A8:H8"/>
    <mergeCell ref="A10:H10"/>
  </mergeCells>
  <printOptions horizontalCentered="1" verticalCentered="1"/>
  <pageMargins left="0" right="0" top="0" bottom="0" header="0" footer="0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JUV</vt:lpstr>
      <vt:lpstr>ALBATROS</vt:lpstr>
      <vt:lpstr>EAGLES</vt:lpstr>
      <vt:lpstr>BIRDIES</vt:lpstr>
      <vt:lpstr>PROMOCIONALES</vt:lpstr>
      <vt:lpstr>5 H Y H.A. Y GGII</vt:lpstr>
      <vt:lpstr>ENTREGA S-HCP</vt:lpstr>
      <vt:lpstr>HORARIOS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2022-03-27T20:10:08Z</cp:lastPrinted>
  <dcterms:created xsi:type="dcterms:W3CDTF">2000-04-30T13:23:02Z</dcterms:created>
  <dcterms:modified xsi:type="dcterms:W3CDTF">2022-03-27T20:13:13Z</dcterms:modified>
</cp:coreProperties>
</file>